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<sst xmlns="http://schemas.openxmlformats.org/spreadsheetml/2006/main" count="837" uniqueCount="290">
  <si>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</si>
  <si>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</si>
  <si>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</si>
  <si>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</si>
  <si>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</si>
  <si>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</si>
  <si>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</si>
  <si>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</si>
  <si>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</si>
  <si>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</si>
  <si>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</si>
  <si>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</si>
  <si>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</si>
  <si>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</si>
  <si>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</si>
  <si>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</si>
  <si>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</si>
  <si>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</si>
  <si>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</si>
  <si>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</si>
  <si>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</si>
  <si>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</si>
  <si>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</si>
  <si>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</si>
  <si>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</si>
  <si>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</si>
  <si>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</si>
  <si>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</si>
  <si>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</si>
  <si>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</si>
  <si>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</si>
  <si>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</si>
  <si>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</si>
  <si>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</si>
  <si>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</si>
  <si>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</si>
  <si>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</si>
  <si>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</si>
  <si>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</si>
  <si>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</si>
  <si>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</si>
  <si>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</si>
  <si>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</si>
  <si>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</si>
  <si>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</si>
  <si>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</si>
  <si>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</si>
  <si>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</si>
  <si>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</si>
  <si>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</si>
  <si>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</si>
  <si>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</si>
  <si>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</si>
  <si>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</si>
  <si>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</si>
  <si>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</si>
  <si>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</si>
  <si>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</si>
  <si>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</si>
  <si>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</si>
  <si>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</si>
  <si>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</si>
  <si>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</si>
  <si>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</si>
  <si>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</si>
  <si>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</si>
  <si>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</si>
  <si>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</si>
  <si>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</si>
  <si>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</si>
  <si>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</si>
  <si>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</si>
  <si>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</si>
  <si>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</si>
  <si>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</si>
  <si>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</si>
  <si>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</si>
  <si>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</si>
  <si>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</si>
  <si>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</si>
  <si>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</si>
  <si>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</si>
  <si>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</si>
  <si>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</si>
  <si>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</si>
  <si>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</si>
  <si>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</si>
  <si>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</si>
  <si>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</si>
  <si>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</si>
  <si>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</si>
  <si>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</si>
  <si>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</si>
  <si>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</si>
  <si>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</si>
  <si>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</si>
  <si>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</si>
  <si>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</si>
  <si>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</si>
  <si>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</si>
  <si>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</si>
  <si>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</si>
  <si>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</si>
  <si>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</si>
  <si>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</si>
  <si>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</si>
  <si>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</si>
  <si>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</si>
  <si>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</si>
  <si>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</si>
  <si>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</si>
  <si>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</si>
  <si>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</si>
  <si>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</si>
  <si>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</si>
  <si>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</si>
  <si>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</si>
  <si>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</si>
  <si>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</si>
  <si>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</si>
  <si>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</si>
  <si>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</si>
  <si>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</si>
  <si>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</si>
  <si>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</si>
  <si>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</si>
  <si>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</si>
  <si>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</si>
  <si>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</si>
  <si>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</si>
  <si>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</si>
  <si>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</si>
  <si>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</si>
  <si>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</si>
  <si>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</si>
  <si>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</si>
  <si>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</si>
  <si>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</si>
  <si>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</si>
  <si>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</si>
  <si>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</si>
  <si>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</si>
  <si>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</si>
  <si>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</si>
  <si>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</si>
  <si>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</si>
  <si>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</si>
  <si>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</si>
  <si>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</si>
  <si>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</si>
  <si>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</si>
  <si>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</si>
  <si>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</si>
  <si>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</si>
  <si>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</si>
  <si>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</si>
  <si>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</si>
  <si>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</si>
  <si>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</si>
  <si>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</si>
  <si>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</si>
  <si>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</si>
  <si>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</si>
  <si>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</si>
  <si>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</si>
  <si>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</si>
  <si>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</si>
  <si>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</si>
  <si>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</si>
  <si>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</si>
  <si>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</si>
  <si>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</si>
  <si>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</si>
  <si>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</si>
  <si>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</si>
  <si>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</si>
  <si>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</si>
  <si>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</si>
  <si>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</si>
  <si>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</si>
  <si>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</si>
  <si>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</si>
  <si>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</si>
  <si>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</si>
  <si>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</si>
  <si>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</si>
  <si>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</si>
  <si>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</si>
  <si>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</si>
  <si>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</si>
  <si>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</si>
  <si>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</si>
  <si>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</si>
  <si>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</si>
  <si>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</si>
  <si>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</si>
  <si>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</si>
  <si>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</si>
  <si>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</si>
  <si>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</si>
  <si>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</si>
  <si>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</si>
  <si>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</si>
  <si>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</si>
  <si>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</si>
  <si>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</si>
  <si>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</si>
  <si>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</si>
  <si>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</si>
  <si>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</si>
  <si>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</si>
  <si>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</si>
  <si>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</si>
  <si>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</si>
  <si>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</si>
  <si>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</si>
  <si>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</si>
  <si>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</si>
  <si>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</si>
  <si>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</si>
  <si>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</si>
  <si>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</si>
  <si>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</si>
  <si>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</si>
  <si>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</si>
  <si>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</si>
  <si>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</si>
  <si>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</si>
  <si>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</si>
  <si>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</si>
  <si>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</si>
  <si>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</si>
  <si>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</si>
  <si>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</si>
  <si>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</si>
  <si>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</si>
  <si>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</si>
  <si>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</si>
  <si>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</si>
  <si>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</si>
  <si>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</si>
  <si>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</si>
  <si>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</si>
  <si>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</si>
  <si>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</si>
  <si>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</si>
  <si>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</si>
  <si>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</si>
  <si>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</si>
  <si>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</si>
  <si>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</si>
  <si>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</si>
  <si>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</si>
  <si>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</si>
  <si>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</si>
  <si>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</si>
  <si>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</si>
  <si>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</si>
  <si>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</si>
  <si>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</si>
  <si>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</si>
  <si>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</si>
  <si>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</si>
  <si>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</si>
  <si>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</si>
  <si>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</si>
  <si>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</si>
  <si>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</si>
  <si>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</si>
  <si>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</si>
  <si>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</si>
  <si>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</si>
  <si>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</si>
  <si>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</si>
  <si>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Deliver to 1/1644 Ferntree gully Rd Knoxfield 3178</t>
  </si>
  <si>
    <t>21.3.2023</t>
  </si>
  <si>
    <t>Polytec</t>
  </si>
  <si>
    <t>Natural oak</t>
  </si>
  <si>
    <t>Matt</t>
  </si>
  <si>
    <t>Yes</t>
  </si>
  <si>
    <t>1/1644 ferntree gully Rd Knoxfield 3180</t>
  </si>
  <si>
    <t>C1. Natural oak Tall open cabinet</t>
  </si>
  <si>
    <t>See special 3</t>
  </si>
  <si>
    <t>C1. Natural oak tall open cabinet</t>
  </si>
  <si>
    <t>See special 4</t>
  </si>
  <si>
    <t>FF</t>
  </si>
  <si>
    <t>Kicker &amp; Bulk H</t>
  </si>
  <si>
    <t>K'box</t>
  </si>
  <si>
    <t>KG &amp; JS Bayside Investments PTY LTD. Pilates.</t>
  </si>
  <si>
    <t>No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</si>
</sst>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2" fillId="0" borderId="69" xfId="0" applyFont="1" applyBorder="1"/>
    <xf numFmtId="0" fontId="2" fillId="0" borderId="11" xfId="0" applyFont="1" applyBorder="1"/>
    <xf numFmtId="0" fontId="2" fillId="0" borderId="22" xfId="0" applyFont="1" applyBorder="1"/>
    <xf numFmtId="0" fontId="0" fillId="0" borderId="39" xfId="0" applyFont="1" applyBorder="1" applyAlignment="1"/>
    <xf numFmtId="0" fontId="2" fillId="0" borderId="43" xfId="0" applyFont="1" applyBorder="1"/>
    <xf numFmtId="0" fontId="2" fillId="0" borderId="70" xfId="0" applyFont="1" applyBorder="1"/>
    <xf numFmtId="0" fontId="2" fillId="0" borderId="71" xfId="0" applyFont="1" applyBorder="1"/>
    <xf numFmtId="0" fontId="5" fillId="4" borderId="16" xfId="1" applyFill="1" applyBorder="1" applyAlignment="1" applyProtection="1">
      <alignment horizontal="left"/>
    </xf>
    <xf numFmtId="0" fontId="4" fillId="4" borderId="32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C15" sqref="C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 ht="15" customHeight="1">
      <c r="A6" s="4" t="s">
        <v>2</v>
      </c>
      <c r="B6" s="152" t="s">
        <v>270</v>
      </c>
      <c r="C6" s="153"/>
      <c r="D6" s="153"/>
      <c r="E6" s="153"/>
      <c r="F6" s="154"/>
      <c r="G6" s="157" t="s">
        <v>274</v>
      </c>
      <c r="H6" s="158"/>
      <c r="I6" s="158"/>
      <c r="J6" s="159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160"/>
      <c r="H7" s="161"/>
      <c r="I7" s="161"/>
      <c r="J7" s="144"/>
    </row>
    <row r="8" spans="1:26">
      <c r="A8" s="5" t="s">
        <v>4</v>
      </c>
      <c r="B8" s="165" t="s">
        <v>271</v>
      </c>
      <c r="C8" s="153"/>
      <c r="D8" s="153"/>
      <c r="E8" s="153"/>
      <c r="F8" s="154"/>
      <c r="G8" s="160"/>
      <c r="H8" s="161"/>
      <c r="I8" s="161"/>
      <c r="J8" s="144"/>
    </row>
    <row r="9" spans="1:26">
      <c r="A9" s="5" t="s">
        <v>5</v>
      </c>
      <c r="B9" s="166" t="s">
        <v>288</v>
      </c>
      <c r="C9" s="154"/>
      <c r="D9" s="154"/>
      <c r="E9" s="154"/>
      <c r="F9" s="154"/>
      <c r="G9" s="160"/>
      <c r="H9" s="161"/>
      <c r="I9" s="161"/>
      <c r="J9" s="144"/>
    </row>
    <row r="10" spans="1:26">
      <c r="A10" s="5" t="s">
        <v>6</v>
      </c>
      <c r="B10" s="152" t="s">
        <v>275</v>
      </c>
      <c r="C10" s="153"/>
      <c r="D10" s="153"/>
      <c r="E10" s="153"/>
      <c r="F10" s="154"/>
      <c r="G10" s="160"/>
      <c r="H10" s="161"/>
      <c r="I10" s="161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160"/>
      <c r="H11" s="161"/>
      <c r="I11" s="161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60"/>
      <c r="H12" s="161"/>
      <c r="I12" s="161"/>
      <c r="J12" s="144"/>
    </row>
    <row r="13" spans="1:26">
      <c r="A13" s="9" t="s">
        <v>9</v>
      </c>
      <c r="B13" s="10" t="s">
        <v>272</v>
      </c>
      <c r="C13" s="11"/>
      <c r="D13" s="155"/>
      <c r="E13" s="132"/>
      <c r="F13" s="133"/>
      <c r="G13" s="160"/>
      <c r="H13" s="161"/>
      <c r="I13" s="161"/>
      <c r="J13" s="144"/>
    </row>
    <row r="14" spans="1:26" ht="15.75" customHeight="1">
      <c r="A14" s="9" t="s">
        <v>11</v>
      </c>
      <c r="B14" s="10" t="s">
        <v>273</v>
      </c>
      <c r="C14" s="11"/>
      <c r="D14" s="155"/>
      <c r="E14" s="132"/>
      <c r="F14" s="133"/>
      <c r="G14" s="160"/>
      <c r="H14" s="161"/>
      <c r="I14" s="161"/>
      <c r="J14" s="144"/>
    </row>
    <row r="15" spans="1:26" ht="18" customHeight="1">
      <c r="A15" s="9" t="s">
        <v>12</v>
      </c>
      <c r="B15" s="10"/>
      <c r="C15" s="10" t="s">
        <v>289</v>
      </c>
      <c r="D15" s="10"/>
      <c r="E15" s="10"/>
      <c r="F15" s="10"/>
      <c r="G15" s="160"/>
      <c r="H15" s="161"/>
      <c r="I15" s="161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60"/>
      <c r="H16" s="161"/>
      <c r="I16" s="161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276</v>
      </c>
      <c r="C17" s="15" t="s">
        <v>277</v>
      </c>
      <c r="D17" s="15" t="s">
        <v>278</v>
      </c>
      <c r="E17" s="15">
        <v>16</v>
      </c>
      <c r="F17" s="16"/>
      <c r="G17" s="160"/>
      <c r="H17" s="161"/>
      <c r="I17" s="161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60"/>
      <c r="H18" s="161"/>
      <c r="I18" s="161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60"/>
      <c r="H19" s="161"/>
      <c r="I19" s="161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60"/>
      <c r="H20" s="161"/>
      <c r="I20" s="161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62"/>
      <c r="H21" s="163"/>
      <c r="I21" s="163"/>
      <c r="J21" s="16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 t="s">
        <v>279</v>
      </c>
      <c r="C43" s="28" t="s">
        <v>54</v>
      </c>
      <c r="D43" s="131" t="s">
        <v>280</v>
      </c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G7" sqref="G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58</v>
      </c>
      <c r="B1" s="168"/>
      <c r="C1" s="41" t="s">
        <v>59</v>
      </c>
      <c r="D1" s="42">
        <f>SUM(D5:D47)</f>
        <v>3</v>
      </c>
      <c r="E1" s="43"/>
      <c r="F1" s="43"/>
      <c r="G1" s="44"/>
      <c r="H1" s="169" t="s">
        <v>60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5"/>
      <c r="U1" s="45"/>
      <c r="V1" s="45"/>
      <c r="W1" s="45"/>
      <c r="X1" s="45"/>
      <c r="Y1" s="46"/>
      <c r="Z1" s="47"/>
    </row>
    <row r="2" spans="1:26" ht="23.25" customHeight="1">
      <c r="A2" s="172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73"/>
      <c r="Z2" s="48"/>
    </row>
    <row r="3" spans="1:26" ht="48.75" customHeight="1">
      <c r="A3" s="177" t="s">
        <v>62</v>
      </c>
      <c r="B3" s="174" t="s">
        <v>63</v>
      </c>
      <c r="C3" s="176" t="s">
        <v>64</v>
      </c>
      <c r="D3" s="182" t="s">
        <v>65</v>
      </c>
      <c r="E3" s="185" t="s">
        <v>66</v>
      </c>
      <c r="F3" s="153"/>
      <c r="G3" s="173"/>
      <c r="H3" s="191"/>
      <c r="I3" s="173"/>
      <c r="J3" s="49" t="s">
        <v>67</v>
      </c>
      <c r="K3" s="174" t="s">
        <v>68</v>
      </c>
      <c r="L3" s="174" t="s">
        <v>69</v>
      </c>
      <c r="M3" s="179" t="s">
        <v>70</v>
      </c>
      <c r="N3" s="173"/>
      <c r="O3" s="180" t="s">
        <v>71</v>
      </c>
      <c r="P3" s="153"/>
      <c r="Q3" s="153"/>
      <c r="R3" s="153"/>
      <c r="S3" s="173"/>
      <c r="T3" s="180" t="s">
        <v>72</v>
      </c>
      <c r="U3" s="153"/>
      <c r="V3" s="153"/>
      <c r="W3" s="153"/>
      <c r="X3" s="154"/>
      <c r="Y3" s="181" t="s">
        <v>73</v>
      </c>
      <c r="Z3" s="181" t="s">
        <v>74</v>
      </c>
    </row>
    <row r="4" spans="1:26" ht="33" customHeight="1">
      <c r="A4" s="178"/>
      <c r="B4" s="175"/>
      <c r="C4" s="175"/>
      <c r="D4" s="18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75"/>
      <c r="L4" s="175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75"/>
      <c r="Z4" s="175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148</v>
      </c>
      <c r="D6" s="60">
        <v>1</v>
      </c>
      <c r="E6" s="57">
        <v>2250</v>
      </c>
      <c r="F6" s="57">
        <v>750</v>
      </c>
      <c r="G6" s="57">
        <v>580</v>
      </c>
      <c r="H6" s="54"/>
      <c r="I6" s="54"/>
      <c r="J6" s="58" t="s">
        <v>88</v>
      </c>
      <c r="K6" s="59" t="str">
        <f>VLOOKUP(C6, Codes!$D$4:$E$59, 2, FALSE)</f>
        <v>Y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281</v>
      </c>
      <c r="Z6" s="63" t="s">
        <v>282</v>
      </c>
    </row>
    <row r="7" spans="1:26">
      <c r="A7" s="53">
        <v>3</v>
      </c>
      <c r="B7" s="54"/>
      <c r="C7" s="57" t="s">
        <v>148</v>
      </c>
      <c r="D7" s="60">
        <v>2</v>
      </c>
      <c r="E7" s="57">
        <v>2250</v>
      </c>
      <c r="F7" s="57">
        <v>585</v>
      </c>
      <c r="G7" s="57">
        <v>580</v>
      </c>
      <c r="H7" s="54"/>
      <c r="I7" s="54"/>
      <c r="J7" s="58" t="s">
        <v>88</v>
      </c>
      <c r="K7" s="59" t="str">
        <f>VLOOKUP(C7, Codes!$D$4:$E$59, 2, FALSE)</f>
        <v>Y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283</v>
      </c>
      <c r="Z7" s="63" t="s">
        <v>284</v>
      </c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84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7" t="s">
        <v>62</v>
      </c>
      <c r="B31" s="174" t="s">
        <v>63</v>
      </c>
      <c r="C31" s="176" t="s">
        <v>64</v>
      </c>
      <c r="D31" s="182" t="s">
        <v>65</v>
      </c>
      <c r="E31" s="185" t="s">
        <v>90</v>
      </c>
      <c r="F31" s="153"/>
      <c r="G31" s="173"/>
      <c r="H31" s="186" t="s">
        <v>91</v>
      </c>
      <c r="I31" s="174" t="s">
        <v>92</v>
      </c>
      <c r="J31" s="180" t="s">
        <v>93</v>
      </c>
      <c r="K31" s="153"/>
      <c r="L31" s="153"/>
      <c r="M31" s="153"/>
      <c r="N31" s="173"/>
      <c r="O31" s="180" t="s">
        <v>94</v>
      </c>
      <c r="P31" s="153"/>
      <c r="Q31" s="153"/>
      <c r="R31" s="173"/>
      <c r="S31" s="174" t="s">
        <v>95</v>
      </c>
      <c r="T31" s="188" t="s">
        <v>96</v>
      </c>
      <c r="U31" s="189"/>
      <c r="V31" s="189"/>
      <c r="W31" s="189"/>
      <c r="X31" s="190"/>
      <c r="Y31" s="181" t="s">
        <v>97</v>
      </c>
      <c r="Z31" s="181" t="s">
        <v>74</v>
      </c>
    </row>
    <row r="32" spans="1:26" ht="33.75" customHeight="1">
      <c r="A32" s="178"/>
      <c r="B32" s="175"/>
      <c r="C32" s="175"/>
      <c r="D32" s="183"/>
      <c r="E32" s="64" t="s">
        <v>75</v>
      </c>
      <c r="F32" s="64" t="s">
        <v>76</v>
      </c>
      <c r="G32" s="64" t="s">
        <v>77</v>
      </c>
      <c r="H32" s="187"/>
      <c r="I32" s="175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75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75"/>
      <c r="Z32" s="175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6" sqref="G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104</v>
      </c>
      <c r="B1" s="158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63"/>
      <c r="C2" s="87"/>
      <c r="D2" s="88" t="s">
        <v>105</v>
      </c>
      <c r="E2" s="89">
        <f>SUM(E5:E54)</f>
        <v>12</v>
      </c>
      <c r="F2" s="200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201" t="s">
        <v>108</v>
      </c>
      <c r="B3" s="192" t="s">
        <v>109</v>
      </c>
      <c r="C3" s="192" t="s">
        <v>110</v>
      </c>
      <c r="D3" s="202" t="s">
        <v>111</v>
      </c>
      <c r="E3" s="202" t="s">
        <v>65</v>
      </c>
      <c r="F3" s="192" t="s">
        <v>112</v>
      </c>
      <c r="G3" s="193" t="s">
        <v>113</v>
      </c>
      <c r="H3" s="91" t="s">
        <v>114</v>
      </c>
      <c r="I3" s="194" t="s">
        <v>115</v>
      </c>
      <c r="J3" s="195"/>
      <c r="K3" s="195"/>
      <c r="L3" s="195"/>
      <c r="M3" s="196"/>
      <c r="N3" s="197" t="s">
        <v>116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8"/>
    </row>
    <row r="5" spans="1:14">
      <c r="A5" s="93">
        <v>1</v>
      </c>
      <c r="B5" s="94" t="s">
        <v>285</v>
      </c>
      <c r="C5" s="60" t="s">
        <v>240</v>
      </c>
      <c r="D5" s="95" t="s">
        <v>221</v>
      </c>
      <c r="E5" s="96">
        <v>2</v>
      </c>
      <c r="F5" s="95">
        <v>2250</v>
      </c>
      <c r="G5" s="95">
        <v>100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286</v>
      </c>
      <c r="C6" s="60" t="s">
        <v>240</v>
      </c>
      <c r="D6" s="95" t="s">
        <v>221</v>
      </c>
      <c r="E6" s="96">
        <v>2</v>
      </c>
      <c r="F6" s="95">
        <v>2400</v>
      </c>
      <c r="G6" s="95">
        <v>150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287</v>
      </c>
      <c r="C7" s="57" t="s">
        <v>245</v>
      </c>
      <c r="D7" s="95" t="s">
        <v>218</v>
      </c>
      <c r="E7" s="95">
        <v>2</v>
      </c>
      <c r="F7" s="95">
        <v>1910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287</v>
      </c>
      <c r="C8" s="57" t="s">
        <v>245</v>
      </c>
      <c r="D8" s="95" t="s">
        <v>218</v>
      </c>
      <c r="E8" s="95">
        <v>6</v>
      </c>
      <c r="F8" s="95">
        <v>472</v>
      </c>
      <c r="G8" s="95">
        <v>80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203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2023-03-21T03:13:17Z</cp:lastPrinted>
  <dcterms:created xsi:type="dcterms:W3CDTF">2020-01-31T01:04:26Z</dcterms:created>
  <dcterms:modified xsi:type="dcterms:W3CDTF">2023-03-21T03:32:27Z</dcterms:modified>
</cp:coreProperties>
</file>