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aulfox_1/Desktop/Trade Cabinets/"/>
    </mc:Choice>
  </mc:AlternateContent>
  <xr:revisionPtr revIDLastSave="0" documentId="13_ncr:11_{697D35FE-6D0A-0240-A147-354EF4276ACC}" xr6:coauthVersionLast="36" xr6:coauthVersionMax="36" xr10:uidLastSave="{00000000-0000-0000-0000-000000000000}"/>
  <bookViews>
    <workbookView xWindow="0" yWindow="500" windowWidth="44800" windowHeight="2300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81029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7" i="2"/>
  <c r="K6" i="2"/>
  <c r="K5" i="2"/>
  <c r="D1" i="2"/>
</calcChain>
</file>

<file path=xl/sharedStrings.xml><?xml version="1.0" encoding="utf-8"?>
<sst xmlns="http://schemas.openxmlformats.org/spreadsheetml/2006/main" count="847" uniqueCount="289">
  <si>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</si>
  <si>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</si>
  <si>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</si>
  <si>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</si>
  <si>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</si>
  <si>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</si>
  <si>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</si>
  <si>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</si>
  <si>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</si>
  <si>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</si>
  <si>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</si>
  <si>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</si>
  <si>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</si>
  <si>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</si>
  <si>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</si>
  <si>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</si>
  <si>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</si>
  <si>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</si>
  <si>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</si>
  <si>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</si>
  <si>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</si>
  <si>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</si>
  <si>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</si>
  <si>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</si>
  <si>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</si>
  <si>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</si>
  <si>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</si>
  <si>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</si>
  <si>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</si>
  <si>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</si>
  <si>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</si>
  <si>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</si>
  <si>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</si>
  <si>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</si>
  <si>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</si>
  <si>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</si>
  <si>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</si>
  <si>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</si>
  <si>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</si>
  <si>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</si>
  <si>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</si>
  <si>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</si>
  <si>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</si>
  <si>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</si>
  <si>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</si>
  <si>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</si>
  <si>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</si>
  <si>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</si>
  <si>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</si>
  <si>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</si>
  <si>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</si>
  <si>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</si>
  <si>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</si>
  <si>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</si>
  <si>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</si>
  <si>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</si>
  <si>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</si>
  <si>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</si>
  <si>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</si>
  <si>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</si>
  <si>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</si>
  <si>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</si>
  <si>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</si>
  <si>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</si>
  <si>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</si>
  <si>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</si>
  <si>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</si>
  <si>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</si>
  <si>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</si>
  <si>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</si>
  <si>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</si>
  <si>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</si>
  <si>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</si>
  <si>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</si>
  <si>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</si>
  <si>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</si>
  <si>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</si>
  <si>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</si>
  <si>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</si>
  <si>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</si>
  <si>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</si>
  <si>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</si>
  <si>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</si>
  <si>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</si>
  <si>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</si>
  <si>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</si>
  <si>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</si>
  <si>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</si>
  <si>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</si>
  <si>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</si>
  <si>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</si>
  <si>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</si>
  <si>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</si>
  <si>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</si>
  <si>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</si>
  <si>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</si>
  <si>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</si>
  <si>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</si>
  <si>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</si>
  <si>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</si>
  <si>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</si>
  <si>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</si>
  <si>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</si>
  <si>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</si>
  <si>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</si>
  <si>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</si>
  <si>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</si>
  <si>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</si>
  <si>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</si>
  <si>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</si>
  <si>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</si>
  <si>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</si>
  <si>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</si>
  <si>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</si>
  <si>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</si>
  <si>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</si>
  <si>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</si>
  <si>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</si>
  <si>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</si>
  <si>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</si>
  <si>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</si>
  <si>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</si>
  <si>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</si>
  <si>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</si>
  <si>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</si>
  <si>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</si>
  <si>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</si>
  <si>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</si>
  <si>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</si>
  <si>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</si>
  <si>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</si>
  <si>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</si>
  <si>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</si>
  <si>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</si>
  <si>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</si>
  <si>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</si>
  <si>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</si>
  <si>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</si>
  <si>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</si>
  <si>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</si>
  <si>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</si>
  <si>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</si>
  <si>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</si>
  <si>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</si>
  <si>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</si>
  <si>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</si>
  <si>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</si>
  <si>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</si>
  <si>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</si>
  <si>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</si>
  <si>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</si>
  <si>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</si>
  <si>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</si>
  <si>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</si>
  <si>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</si>
  <si>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</si>
  <si>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</si>
  <si>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</si>
  <si>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</si>
  <si>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</si>
  <si>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</si>
  <si>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</si>
  <si>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</si>
  <si>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</si>
  <si>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</si>
  <si>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</si>
  <si>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</si>
  <si>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</si>
  <si>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</si>
  <si>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</si>
  <si>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</si>
  <si>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</si>
  <si>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</si>
  <si>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</si>
  <si>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</si>
  <si>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</si>
  <si>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</si>
  <si>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</si>
  <si>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</si>
  <si>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</si>
  <si>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</si>
  <si>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</si>
  <si>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</si>
  <si>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</si>
  <si>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</si>
  <si>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</si>
  <si>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</si>
  <si>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</si>
  <si>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</si>
  <si>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</si>
  <si>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</si>
  <si>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</si>
  <si>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</si>
  <si>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</si>
  <si>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</si>
  <si>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</si>
  <si>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</si>
  <si>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</si>
  <si>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</si>
  <si>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</si>
  <si>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</si>
  <si>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</si>
  <si>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</si>
  <si>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</si>
  <si>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</si>
  <si>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</si>
  <si>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</si>
  <si>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</si>
  <si>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</si>
  <si>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</si>
  <si>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</si>
  <si>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</si>
  <si>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</si>
  <si>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</si>
  <si>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</si>
  <si>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</si>
  <si>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</si>
  <si>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</si>
  <si>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</si>
  <si>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</si>
  <si>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</si>
  <si>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</si>
  <si>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</si>
  <si>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</si>
  <si>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</si>
  <si>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</si>
  <si>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</si>
  <si>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</si>
  <si>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</si>
  <si>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</si>
  <si>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</si>
  <si>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</si>
  <si>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</si>
  <si>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</si>
  <si>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</si>
  <si>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</si>
  <si>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</si>
  <si>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</si>
  <si>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</si>
  <si>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</si>
  <si>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</si>
  <si>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</si>
  <si>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</si>
  <si>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</si>
  <si>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</si>
  <si>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</si>
  <si>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</si>
  <si>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</si>
  <si>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</si>
  <si>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</si>
  <si>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</si>
  <si>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</si>
  <si>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</si>
  <si>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</si>
  <si>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</si>
  <si>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</si>
  <si>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</si>
  <si>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</si>
  <si>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</si>
  <si>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</si>
  <si>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</si>
  <si>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</si>
  <si>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</si>
  <si>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</si>
  <si>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</si>
  <si>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</si>
  <si>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</si>
  <si>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</si>
  <si>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</si>
  <si>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</si>
  <si>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</si>
  <si>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St Kilda Cabinets</t>
  </si>
  <si>
    <t>stkildacabinets@gmail.com</t>
  </si>
  <si>
    <t>Standard</t>
  </si>
  <si>
    <t>Blum</t>
  </si>
  <si>
    <t>2mm</t>
  </si>
  <si>
    <t>Nil</t>
  </si>
  <si>
    <t>No</t>
  </si>
  <si>
    <t>Double</t>
  </si>
  <si>
    <t>Stipple</t>
  </si>
  <si>
    <t>White Melamine</t>
  </si>
  <si>
    <t>Hinge measurements from bottom</t>
  </si>
  <si>
    <t>Cup drilling on door 22.5</t>
  </si>
  <si>
    <t>Kicker frame</t>
  </si>
  <si>
    <t>kicker frame</t>
  </si>
  <si>
    <t>Kristen</t>
  </si>
  <si>
    <t>Cara</t>
  </si>
  <si>
    <t>Shelf holes can be 50 mm apart</t>
  </si>
  <si>
    <t>Cup drilling on door 20.5.                       Please drill shelf holes in back as 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</si>
</sst>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31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tkildacabinets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activeCell="C17" sqref="C17"/>
    </sheetView>
  </sheetViews>
  <sheetFormatPr baseColWidth="10" defaultColWidth="14.5" defaultRowHeight="15" customHeight="1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>
      <c r="A7" s="5" t="s">
        <v>3</v>
      </c>
      <c r="B7" s="145">
        <v>400255166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/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/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>
      <c r="A14" s="9" t="s">
        <v>11</v>
      </c>
      <c r="B14" s="10"/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 t="s">
        <v>280</v>
      </c>
      <c r="D17" s="17" t="s">
        <v>279</v>
      </c>
      <c r="E17" s="17" t="s">
        <v>278</v>
      </c>
      <c r="F17" s="17">
        <v>16</v>
      </c>
      <c r="G17" s="18" t="s">
        <v>277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>
      <c r="A23" s="27" t="s">
        <v>27</v>
      </c>
      <c r="B23" s="28" t="s">
        <v>273</v>
      </c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>
      <c r="A24" s="27" t="s">
        <v>29</v>
      </c>
      <c r="B24" s="28" t="s">
        <v>274</v>
      </c>
      <c r="C24" s="29" t="s">
        <v>30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 t="s">
        <v>275</v>
      </c>
      <c r="C31" s="29" t="s">
        <v>41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>
      <c r="A32" s="27" t="s">
        <v>42</v>
      </c>
      <c r="B32" s="28" t="s">
        <v>275</v>
      </c>
      <c r="C32" s="29" t="s">
        <v>43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>
      <c r="A33" s="27" t="s">
        <v>44</v>
      </c>
      <c r="B33" s="28" t="s">
        <v>276</v>
      </c>
      <c r="C33" s="29" t="s">
        <v>45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59"/>
      <c r="E43" s="150"/>
      <c r="F43" s="150"/>
      <c r="G43" s="151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0"/>
      <c r="F44" s="150"/>
      <c r="G44" s="151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0"/>
      <c r="F45" s="150"/>
      <c r="G45" s="151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388B1647-3AF0-E748-A2C8-8372EEEB3BC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selection activeCell="Z12" sqref="Z12"/>
    </sheetView>
  </sheetViews>
  <sheetFormatPr baseColWidth="10" defaultColWidth="14.5" defaultRowHeight="15" customHeight="1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>
      <c r="A1" s="161" t="s">
        <v>59</v>
      </c>
      <c r="B1" s="162"/>
      <c r="C1" s="43" t="s">
        <v>60</v>
      </c>
      <c r="D1" s="44">
        <f>SUM(D5:D47)</f>
        <v>3</v>
      </c>
      <c r="E1" s="45"/>
      <c r="F1" s="45"/>
      <c r="G1" s="46"/>
      <c r="H1" s="163" t="s">
        <v>61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>
      <c r="A2" s="166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>
      <c r="A3" s="171" t="s">
        <v>63</v>
      </c>
      <c r="B3" s="168" t="s">
        <v>64</v>
      </c>
      <c r="C3" s="170" t="s">
        <v>65</v>
      </c>
      <c r="D3" s="173" t="s">
        <v>66</v>
      </c>
      <c r="E3" s="179" t="s">
        <v>67</v>
      </c>
      <c r="F3" s="146"/>
      <c r="G3" s="167"/>
      <c r="H3" s="180"/>
      <c r="I3" s="167"/>
      <c r="J3" s="51" t="s">
        <v>68</v>
      </c>
      <c r="K3" s="168" t="s">
        <v>69</v>
      </c>
      <c r="L3" s="168" t="s">
        <v>70</v>
      </c>
      <c r="M3" s="176" t="s">
        <v>71</v>
      </c>
      <c r="N3" s="167"/>
      <c r="O3" s="177" t="s">
        <v>72</v>
      </c>
      <c r="P3" s="146"/>
      <c r="Q3" s="146"/>
      <c r="R3" s="146"/>
      <c r="S3" s="167"/>
      <c r="T3" s="177" t="s">
        <v>73</v>
      </c>
      <c r="U3" s="146"/>
      <c r="V3" s="146"/>
      <c r="W3" s="146"/>
      <c r="X3" s="147"/>
      <c r="Y3" s="178" t="s">
        <v>74</v>
      </c>
      <c r="Z3" s="178" t="s">
        <v>75</v>
      </c>
    </row>
    <row r="4" spans="1:26" ht="33" customHeight="1">
      <c r="A4" s="172"/>
      <c r="B4" s="169"/>
      <c r="C4" s="169"/>
      <c r="D4" s="174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9"/>
      <c r="L4" s="169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9"/>
      <c r="Z4" s="169"/>
    </row>
    <row r="5" spans="1:26" ht="32">
      <c r="A5" s="55">
        <v>1</v>
      </c>
      <c r="B5" s="56" t="s">
        <v>285</v>
      </c>
      <c r="C5" s="57" t="s">
        <v>178</v>
      </c>
      <c r="D5" s="58">
        <v>1</v>
      </c>
      <c r="E5" s="59">
        <v>1940</v>
      </c>
      <c r="F5" s="59">
        <v>505</v>
      </c>
      <c r="G5" s="59">
        <v>310</v>
      </c>
      <c r="H5" s="56"/>
      <c r="I5" s="56"/>
      <c r="J5" s="60">
        <v>2</v>
      </c>
      <c r="K5" s="61" t="str">
        <f>VLOOKUP(C5, Codes!$D$4:$E$59, 2, FALSE)</f>
        <v>Y</v>
      </c>
      <c r="L5" s="62" t="s">
        <v>240</v>
      </c>
      <c r="M5" s="61">
        <v>1938</v>
      </c>
      <c r="N5" s="61">
        <v>505</v>
      </c>
      <c r="O5" s="61">
        <v>50</v>
      </c>
      <c r="P5" s="61">
        <v>510</v>
      </c>
      <c r="Q5" s="61">
        <v>970</v>
      </c>
      <c r="R5" s="61">
        <v>1430</v>
      </c>
      <c r="S5" s="61">
        <v>1890</v>
      </c>
      <c r="T5" s="63">
        <v>2</v>
      </c>
      <c r="U5" s="63">
        <v>0</v>
      </c>
      <c r="V5" s="63">
        <v>0</v>
      </c>
      <c r="W5" s="63">
        <v>0</v>
      </c>
      <c r="X5" s="63"/>
      <c r="Y5" s="64" t="s">
        <v>281</v>
      </c>
      <c r="Z5" s="65" t="s">
        <v>282</v>
      </c>
    </row>
    <row r="6" spans="1:26" ht="32">
      <c r="A6" s="55">
        <v>2</v>
      </c>
      <c r="B6" s="56"/>
      <c r="C6" s="59" t="s">
        <v>178</v>
      </c>
      <c r="D6" s="62">
        <v>1</v>
      </c>
      <c r="E6" s="59">
        <v>1370</v>
      </c>
      <c r="F6" s="59">
        <v>505</v>
      </c>
      <c r="G6" s="59">
        <v>310</v>
      </c>
      <c r="H6" s="56"/>
      <c r="I6" s="56"/>
      <c r="J6" s="60">
        <v>4</v>
      </c>
      <c r="K6" s="61" t="str">
        <f>VLOOKUP(C6, Codes!$D$4:$E$59, 2, FALSE)</f>
        <v>Y</v>
      </c>
      <c r="L6" s="62" t="s">
        <v>240</v>
      </c>
      <c r="M6" s="61">
        <v>1370</v>
      </c>
      <c r="N6" s="61">
        <v>505</v>
      </c>
      <c r="O6" s="61">
        <v>50</v>
      </c>
      <c r="P6" s="61">
        <v>473</v>
      </c>
      <c r="Q6" s="61">
        <v>970</v>
      </c>
      <c r="R6" s="61">
        <v>1320</v>
      </c>
      <c r="S6" s="61"/>
      <c r="T6" s="63"/>
      <c r="U6" s="63"/>
      <c r="V6" s="63"/>
      <c r="W6" s="63"/>
      <c r="X6" s="63"/>
      <c r="Y6" s="64" t="s">
        <v>281</v>
      </c>
      <c r="Z6" s="65" t="s">
        <v>282</v>
      </c>
    </row>
    <row r="7" spans="1:26" ht="1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2">
      <c r="A8" s="55">
        <v>4</v>
      </c>
      <c r="B8" s="56" t="s">
        <v>286</v>
      </c>
      <c r="C8" s="59" t="s">
        <v>141</v>
      </c>
      <c r="D8" s="62">
        <v>1</v>
      </c>
      <c r="E8" s="59">
        <v>805</v>
      </c>
      <c r="F8" s="59">
        <v>1067</v>
      </c>
      <c r="G8" s="59">
        <v>280</v>
      </c>
      <c r="H8" s="56"/>
      <c r="I8" s="56"/>
      <c r="J8" s="61">
        <v>2</v>
      </c>
      <c r="K8" s="61" t="s">
        <v>230</v>
      </c>
      <c r="L8" s="59" t="s">
        <v>240</v>
      </c>
      <c r="M8" s="61"/>
      <c r="N8" s="61"/>
      <c r="O8" s="61"/>
      <c r="P8" s="61">
        <v>50</v>
      </c>
      <c r="Q8" s="61">
        <v>750</v>
      </c>
      <c r="R8" s="61"/>
      <c r="S8" s="61"/>
      <c r="T8" s="63"/>
      <c r="U8" s="63"/>
      <c r="V8" s="63"/>
      <c r="W8" s="63"/>
      <c r="X8" s="63"/>
      <c r="Y8" s="64" t="s">
        <v>281</v>
      </c>
      <c r="Z8" s="200" t="s">
        <v>288</v>
      </c>
    </row>
    <row r="9" spans="1:26" ht="1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287</v>
      </c>
      <c r="Z10" s="65"/>
    </row>
    <row r="11" spans="1:26" ht="1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5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1" t="s">
        <v>63</v>
      </c>
      <c r="B31" s="168" t="s">
        <v>64</v>
      </c>
      <c r="C31" s="170" t="s">
        <v>65</v>
      </c>
      <c r="D31" s="173" t="s">
        <v>66</v>
      </c>
      <c r="E31" s="179" t="s">
        <v>92</v>
      </c>
      <c r="F31" s="146"/>
      <c r="G31" s="167"/>
      <c r="H31" s="181" t="s">
        <v>93</v>
      </c>
      <c r="I31" s="168" t="s">
        <v>94</v>
      </c>
      <c r="J31" s="177" t="s">
        <v>95</v>
      </c>
      <c r="K31" s="146"/>
      <c r="L31" s="146"/>
      <c r="M31" s="146"/>
      <c r="N31" s="167"/>
      <c r="O31" s="177" t="s">
        <v>96</v>
      </c>
      <c r="P31" s="146"/>
      <c r="Q31" s="146"/>
      <c r="R31" s="167"/>
      <c r="S31" s="168" t="s">
        <v>97</v>
      </c>
      <c r="T31" s="183" t="s">
        <v>98</v>
      </c>
      <c r="U31" s="184"/>
      <c r="V31" s="184"/>
      <c r="W31" s="184"/>
      <c r="X31" s="185"/>
      <c r="Y31" s="178" t="s">
        <v>99</v>
      </c>
      <c r="Z31" s="178" t="s">
        <v>75</v>
      </c>
    </row>
    <row r="32" spans="1:26" ht="33.75" customHeight="1">
      <c r="A32" s="172"/>
      <c r="B32" s="169"/>
      <c r="C32" s="169"/>
      <c r="D32" s="174"/>
      <c r="E32" s="66" t="s">
        <v>76</v>
      </c>
      <c r="F32" s="66" t="s">
        <v>77</v>
      </c>
      <c r="G32" s="66" t="s">
        <v>78</v>
      </c>
      <c r="H32" s="182"/>
      <c r="I32" s="169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9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9"/>
      <c r="Z32" s="169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I19" sqref="I19"/>
    </sheetView>
  </sheetViews>
  <sheetFormatPr baseColWidth="10" defaultColWidth="14.5" defaultRowHeight="15" customHeight="1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>
      <c r="A1" s="193" t="s">
        <v>106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5"/>
      <c r="C2" s="89"/>
      <c r="D2" s="90" t="s">
        <v>107</v>
      </c>
      <c r="E2" s="91">
        <f>SUM(E5:E54)</f>
        <v>19</v>
      </c>
      <c r="F2" s="196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7" t="s">
        <v>110</v>
      </c>
      <c r="B3" s="186" t="s">
        <v>111</v>
      </c>
      <c r="C3" s="186" t="s">
        <v>112</v>
      </c>
      <c r="D3" s="198" t="s">
        <v>113</v>
      </c>
      <c r="E3" s="198" t="s">
        <v>66</v>
      </c>
      <c r="F3" s="186" t="s">
        <v>114</v>
      </c>
      <c r="G3" s="187" t="s">
        <v>115</v>
      </c>
      <c r="H3" s="93" t="s">
        <v>116</v>
      </c>
      <c r="I3" s="188" t="s">
        <v>117</v>
      </c>
      <c r="J3" s="189"/>
      <c r="K3" s="189"/>
      <c r="L3" s="189"/>
      <c r="M3" s="190"/>
      <c r="N3" s="191" t="s">
        <v>118</v>
      </c>
    </row>
    <row r="4" spans="1:14" ht="29.25" customHeight="1">
      <c r="A4" s="172"/>
      <c r="B4" s="169"/>
      <c r="C4" s="169"/>
      <c r="D4" s="169"/>
      <c r="E4" s="169"/>
      <c r="F4" s="169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2"/>
    </row>
    <row r="5" spans="1:14" ht="16">
      <c r="A5" s="95">
        <v>1</v>
      </c>
      <c r="B5" s="96" t="s">
        <v>285</v>
      </c>
      <c r="C5" s="62" t="s">
        <v>246</v>
      </c>
      <c r="D5" s="97" t="s">
        <v>219</v>
      </c>
      <c r="E5" s="98">
        <v>2</v>
      </c>
      <c r="F5" s="97">
        <v>85</v>
      </c>
      <c r="G5" s="97">
        <v>545</v>
      </c>
      <c r="H5" s="97"/>
      <c r="I5" s="99"/>
      <c r="J5" s="99"/>
      <c r="K5" s="99"/>
      <c r="L5" s="99"/>
      <c r="M5" s="99"/>
      <c r="N5" s="100" t="s">
        <v>283</v>
      </c>
    </row>
    <row r="6" spans="1:14" ht="16">
      <c r="A6" s="95">
        <v>2</v>
      </c>
      <c r="B6" s="96" t="s">
        <v>285</v>
      </c>
      <c r="C6" s="62" t="s">
        <v>246</v>
      </c>
      <c r="D6" s="97" t="s">
        <v>219</v>
      </c>
      <c r="E6" s="98">
        <v>4</v>
      </c>
      <c r="F6" s="97">
        <v>75</v>
      </c>
      <c r="G6" s="97">
        <v>240</v>
      </c>
      <c r="H6" s="97"/>
      <c r="I6" s="99"/>
      <c r="J6" s="99"/>
      <c r="K6" s="99"/>
      <c r="L6" s="99"/>
      <c r="M6" s="99"/>
      <c r="N6" s="100" t="s">
        <v>284</v>
      </c>
    </row>
    <row r="7" spans="1:14">
      <c r="A7" s="95">
        <v>3</v>
      </c>
      <c r="B7" s="96"/>
      <c r="C7" s="59"/>
      <c r="D7" s="97"/>
      <c r="E7" s="97">
        <v>2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>
      <c r="A8" s="95">
        <v>4</v>
      </c>
      <c r="B8" s="96" t="s">
        <v>286</v>
      </c>
      <c r="C8" s="59" t="s">
        <v>246</v>
      </c>
      <c r="D8" s="97" t="s">
        <v>226</v>
      </c>
      <c r="E8" s="97">
        <v>2</v>
      </c>
      <c r="F8" s="97">
        <v>805</v>
      </c>
      <c r="G8" s="97">
        <v>291</v>
      </c>
      <c r="H8" s="97"/>
      <c r="I8" s="99"/>
      <c r="J8" s="99"/>
      <c r="K8" s="99"/>
      <c r="L8" s="99"/>
      <c r="M8" s="99"/>
      <c r="N8" s="100"/>
    </row>
    <row r="9" spans="1:14" ht="16">
      <c r="A9" s="95">
        <v>5</v>
      </c>
      <c r="B9" s="96" t="s">
        <v>286</v>
      </c>
      <c r="C9" s="59" t="s">
        <v>246</v>
      </c>
      <c r="D9" s="97" t="s">
        <v>219</v>
      </c>
      <c r="E9" s="97">
        <v>2</v>
      </c>
      <c r="F9" s="97">
        <v>1083</v>
      </c>
      <c r="G9" s="97">
        <v>125</v>
      </c>
      <c r="H9" s="97"/>
      <c r="I9" s="99"/>
      <c r="J9" s="99"/>
      <c r="K9" s="99"/>
      <c r="L9" s="99"/>
      <c r="M9" s="99"/>
      <c r="N9" s="100" t="s">
        <v>284</v>
      </c>
    </row>
    <row r="10" spans="1:14" ht="16">
      <c r="A10" s="95">
        <v>6</v>
      </c>
      <c r="B10" s="96" t="s">
        <v>286</v>
      </c>
      <c r="C10" s="59" t="s">
        <v>246</v>
      </c>
      <c r="D10" s="97" t="s">
        <v>219</v>
      </c>
      <c r="E10" s="97">
        <v>6</v>
      </c>
      <c r="F10" s="97">
        <v>225</v>
      </c>
      <c r="G10" s="97">
        <v>105</v>
      </c>
      <c r="H10" s="97"/>
      <c r="I10" s="99"/>
      <c r="J10" s="99"/>
      <c r="K10" s="99"/>
      <c r="L10" s="99"/>
      <c r="M10" s="99"/>
      <c r="N10" s="100" t="s">
        <v>284</v>
      </c>
    </row>
    <row r="11" spans="1:14" ht="16">
      <c r="A11" s="95">
        <v>7</v>
      </c>
      <c r="B11" s="96" t="s">
        <v>286</v>
      </c>
      <c r="C11" s="59" t="s">
        <v>246</v>
      </c>
      <c r="D11" s="97" t="s">
        <v>219</v>
      </c>
      <c r="E11" s="97">
        <v>1</v>
      </c>
      <c r="F11" s="97">
        <v>260</v>
      </c>
      <c r="G11" s="97">
        <v>125</v>
      </c>
      <c r="H11" s="97"/>
      <c r="I11" s="99"/>
      <c r="J11" s="99"/>
      <c r="K11" s="99"/>
      <c r="L11" s="99"/>
      <c r="M11" s="99"/>
      <c r="N11" s="100" t="s">
        <v>284</v>
      </c>
    </row>
    <row r="12" spans="1:14" ht="16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>
      <c r="A1" s="118" t="s">
        <v>140</v>
      </c>
    </row>
    <row r="2" spans="1:2" ht="16">
      <c r="A2" s="119" t="s">
        <v>141</v>
      </c>
      <c r="B2" s="120"/>
    </row>
    <row r="3" spans="1:2" ht="16">
      <c r="A3" s="119" t="s">
        <v>88</v>
      </c>
      <c r="B3" s="120"/>
    </row>
    <row r="4" spans="1:2" ht="16">
      <c r="A4" s="119" t="s">
        <v>142</v>
      </c>
      <c r="B4" s="120"/>
    </row>
    <row r="5" spans="1:2" ht="16">
      <c r="A5" s="119" t="s">
        <v>143</v>
      </c>
      <c r="B5" s="120" t="s">
        <v>144</v>
      </c>
    </row>
    <row r="6" spans="1:2" ht="16">
      <c r="A6" s="119" t="s">
        <v>145</v>
      </c>
      <c r="B6" s="120" t="s">
        <v>144</v>
      </c>
    </row>
    <row r="7" spans="1:2" ht="16">
      <c r="A7" s="119" t="s">
        <v>146</v>
      </c>
      <c r="B7" s="120" t="s">
        <v>144</v>
      </c>
    </row>
    <row r="8" spans="1:2" ht="16">
      <c r="A8" s="119" t="s">
        <v>147</v>
      </c>
      <c r="B8" s="120" t="s">
        <v>148</v>
      </c>
    </row>
    <row r="9" spans="1:2" ht="16">
      <c r="A9" s="119" t="s">
        <v>149</v>
      </c>
      <c r="B9" s="120" t="s">
        <v>150</v>
      </c>
    </row>
    <row r="10" spans="1:2" ht="16">
      <c r="A10" s="119" t="s">
        <v>151</v>
      </c>
      <c r="B10" s="120" t="s">
        <v>152</v>
      </c>
    </row>
    <row r="11" spans="1:2" ht="16">
      <c r="A11" s="119" t="s">
        <v>153</v>
      </c>
      <c r="B11" s="120" t="s">
        <v>152</v>
      </c>
    </row>
    <row r="12" spans="1:2" ht="16">
      <c r="A12" s="119" t="s">
        <v>154</v>
      </c>
      <c r="B12" s="121" t="s">
        <v>155</v>
      </c>
    </row>
    <row r="13" spans="1:2" ht="16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6">
      <c r="A16" s="119" t="s">
        <v>159</v>
      </c>
      <c r="B16" s="120"/>
    </row>
    <row r="17" spans="1:2" ht="16">
      <c r="A17" s="119" t="s">
        <v>160</v>
      </c>
      <c r="B17" s="120"/>
    </row>
    <row r="18" spans="1:2" ht="16">
      <c r="A18" s="119" t="s">
        <v>161</v>
      </c>
      <c r="B18" s="120"/>
    </row>
    <row r="19" spans="1:2" ht="16">
      <c r="A19" s="119" t="s">
        <v>162</v>
      </c>
      <c r="B19" s="120" t="s">
        <v>163</v>
      </c>
    </row>
    <row r="20" spans="1:2" ht="16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8">
      <c r="A4" s="128">
        <v>2</v>
      </c>
      <c r="B4" s="129" t="s">
        <v>268</v>
      </c>
    </row>
    <row r="5" spans="1:4" ht="32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Paul F Fox</cp:lastModifiedBy>
  <dcterms:created xsi:type="dcterms:W3CDTF">2020-01-31T01:04:26Z</dcterms:created>
  <dcterms:modified xsi:type="dcterms:W3CDTF">2023-03-21T04:03:32Z</dcterms:modified>
</cp:coreProperties>
</file>