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13_ncr:1_{83F83A84-939F-4416-927B-8DC8CB875A9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<sst xmlns="http://schemas.openxmlformats.org/spreadsheetml/2006/main" count="825" uniqueCount="277">
  <si>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</si>
  <si>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</si>
  <si>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</si>
  <si>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</si>
  <si>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</si>
  <si>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</si>
  <si>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</si>
  <si>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</si>
  <si>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</si>
  <si>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</si>
  <si>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</si>
  <si>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</si>
  <si>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</si>
  <si>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</si>
  <si>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</si>
  <si>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</si>
  <si>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</si>
  <si>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</si>
  <si>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</si>
  <si>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</si>
  <si>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</si>
  <si>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</si>
  <si>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</si>
  <si>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</si>
  <si>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</si>
  <si>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</si>
  <si>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</si>
  <si>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</si>
  <si>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</si>
  <si>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</si>
  <si>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</si>
  <si>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</si>
  <si>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</si>
  <si>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</si>
  <si>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</si>
  <si>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</si>
  <si>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</si>
  <si>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</si>
  <si>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</si>
  <si>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</si>
  <si>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</si>
  <si>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</si>
  <si>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</si>
  <si>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</si>
  <si>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</si>
  <si>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</si>
  <si>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</si>
  <si>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</si>
  <si>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</si>
  <si>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</si>
  <si>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</si>
  <si>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</si>
  <si>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</si>
  <si>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</si>
  <si>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</si>
  <si>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</si>
  <si>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</si>
  <si>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</si>
  <si>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</si>
  <si>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</si>
  <si>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</si>
  <si>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</si>
  <si>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</si>
  <si>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</si>
  <si>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</si>
  <si>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</si>
  <si>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</si>
  <si>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</si>
  <si>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</si>
  <si>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</si>
  <si>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</si>
  <si>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</si>
  <si>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</si>
  <si>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</si>
  <si>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</si>
  <si>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</si>
  <si>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</si>
  <si>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</si>
  <si>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</si>
  <si>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</si>
  <si>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</si>
  <si>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</si>
  <si>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</si>
  <si>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</si>
  <si>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</si>
  <si>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</si>
  <si>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</si>
  <si>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</si>
  <si>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</si>
  <si>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</si>
  <si>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</si>
  <si>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</si>
  <si>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</si>
  <si>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</si>
  <si>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</si>
  <si>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</si>
  <si>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</si>
  <si>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</si>
  <si>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</si>
  <si>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</si>
  <si>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</si>
  <si>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</si>
  <si>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</si>
  <si>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</si>
  <si>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</si>
  <si>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</si>
  <si>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</si>
  <si>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</si>
  <si>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</si>
  <si>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</si>
  <si>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</si>
  <si>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</si>
  <si>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</si>
  <si>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</si>
  <si>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</si>
  <si>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</si>
  <si>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</si>
  <si>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</si>
  <si>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</si>
  <si>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</si>
  <si>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</si>
  <si>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</si>
  <si>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</si>
  <si>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</si>
  <si>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</si>
  <si>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</si>
  <si>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</si>
  <si>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</si>
  <si>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</si>
  <si>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</si>
  <si>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</si>
  <si>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</si>
  <si>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</si>
  <si>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</si>
  <si>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</si>
  <si>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</si>
  <si>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</si>
  <si>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</si>
  <si>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</si>
  <si>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</si>
  <si>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</si>
  <si>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</si>
  <si>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</si>
  <si>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</si>
  <si>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</si>
  <si>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</si>
  <si>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</si>
  <si>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</si>
  <si>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</si>
  <si>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</si>
  <si>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</si>
  <si>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</si>
  <si>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</si>
  <si>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</si>
  <si>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</si>
  <si>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</si>
  <si>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</si>
  <si>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</si>
  <si>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</si>
  <si>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</si>
  <si>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</si>
  <si>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</si>
  <si>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</si>
  <si>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</si>
  <si>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</si>
  <si>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</si>
  <si>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</si>
  <si>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</si>
  <si>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</si>
  <si>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</si>
  <si>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</si>
  <si>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</si>
  <si>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</si>
  <si>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</si>
  <si>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</si>
  <si>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</si>
  <si>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</si>
  <si>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</si>
  <si>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</si>
  <si>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</si>
  <si>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</si>
  <si>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</si>
  <si>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</si>
  <si>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</si>
  <si>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</si>
  <si>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</si>
  <si>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</si>
  <si>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</si>
  <si>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</si>
  <si>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</si>
  <si>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</si>
  <si>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</si>
  <si>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</si>
  <si>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</si>
  <si>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</si>
  <si>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</si>
  <si>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</si>
  <si>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</si>
  <si>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</si>
  <si>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</si>
  <si>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</si>
  <si>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</si>
  <si>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</si>
  <si>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</si>
  <si>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</si>
  <si>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</si>
  <si>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</si>
  <si>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</si>
  <si>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</si>
  <si>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</si>
  <si>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</si>
  <si>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</si>
  <si>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</si>
  <si>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</si>
  <si>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</si>
  <si>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</si>
  <si>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</si>
  <si>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</si>
  <si>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</si>
  <si>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</si>
  <si>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</si>
  <si>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</si>
  <si>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</si>
  <si>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</si>
  <si>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</si>
  <si>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</si>
  <si>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</si>
  <si>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</si>
  <si>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</si>
  <si>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</si>
  <si>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</si>
  <si>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</si>
  <si>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</si>
  <si>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</si>
  <si>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</si>
  <si>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</si>
  <si>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</si>
  <si>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</si>
  <si>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</si>
  <si>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</si>
  <si>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</si>
  <si>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</si>
  <si>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</si>
  <si>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</si>
  <si>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</si>
  <si>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</si>
  <si>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</si>
  <si>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</si>
  <si>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</si>
  <si>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</si>
  <si>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</si>
  <si>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</si>
  <si>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</si>
  <si>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</si>
  <si>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</si>
  <si>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</si>
  <si>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</si>
  <si>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</si>
  <si>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</si>
  <si>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</si>
  <si>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</si>
  <si>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</si>
  <si>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</si>
  <si>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</si>
  <si>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</si>
  <si>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</si>
  <si>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</si>
  <si>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</si>
  <si>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</si>
  <si>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</si>
  <si>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</si>
  <si>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</si>
  <si>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</si>
  <si>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Caulfield</t>
  </si>
  <si>
    <t>asap</t>
  </si>
  <si>
    <t>matrix box s</t>
  </si>
  <si>
    <t>Hafele r/hood Art. no. 539.80.342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</si>
</sst>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  <font>
      <sz val="11"/>
      <color rgb="FF5A5A5A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2" fillId="0" borderId="0" xfId="0" applyFont="1"/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14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5" t="s">
        <v>270</v>
      </c>
      <c r="C6" s="186"/>
      <c r="D6" s="186"/>
      <c r="E6" s="186"/>
      <c r="F6" s="187"/>
      <c r="G6" s="176"/>
      <c r="H6" s="177"/>
      <c r="I6" s="177"/>
      <c r="J6" s="178"/>
    </row>
    <row r="7" spans="1:10" x14ac:dyDescent="0.25">
      <c r="A7" s="52" t="s">
        <v>199</v>
      </c>
      <c r="B7" s="185" t="s">
        <v>271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2" t="s">
        <v>200</v>
      </c>
      <c r="B8" s="188" t="s">
        <v>272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2" t="s">
        <v>201</v>
      </c>
      <c r="B9" s="185" t="s">
        <v>273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2" t="s">
        <v>202</v>
      </c>
      <c r="B10" s="189">
        <v>45013</v>
      </c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3" t="s">
        <v>203</v>
      </c>
      <c r="B11" s="185" t="s">
        <v>274</v>
      </c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79"/>
      <c r="H13" s="180"/>
      <c r="I13" s="180"/>
      <c r="J13" s="181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79"/>
      <c r="H14" s="180"/>
      <c r="I14" s="180"/>
      <c r="J14" s="181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25">
      <c r="A17" s="53" t="s">
        <v>164</v>
      </c>
      <c r="B17" s="49"/>
      <c r="C17" s="49"/>
      <c r="D17" s="50"/>
      <c r="E17" s="50"/>
      <c r="F17" s="64"/>
      <c r="G17" s="179"/>
      <c r="H17" s="180"/>
      <c r="I17" s="180"/>
      <c r="J17" s="181"/>
    </row>
    <row r="18" spans="1:10" x14ac:dyDescent="0.25">
      <c r="A18" s="52" t="s">
        <v>165</v>
      </c>
      <c r="B18" s="48"/>
      <c r="C18" s="47"/>
      <c r="D18" s="48"/>
      <c r="E18" s="48"/>
      <c r="F18" s="65"/>
      <c r="G18" s="179"/>
      <c r="H18" s="180"/>
      <c r="I18" s="180"/>
      <c r="J18" s="181"/>
    </row>
    <row r="19" spans="1:10" x14ac:dyDescent="0.25">
      <c r="A19" s="52" t="s">
        <v>166</v>
      </c>
      <c r="B19" s="48"/>
      <c r="C19" s="47"/>
      <c r="D19" s="48"/>
      <c r="E19" s="48"/>
      <c r="F19" s="65"/>
      <c r="G19" s="179"/>
      <c r="H19" s="180"/>
      <c r="I19" s="180"/>
      <c r="J19" s="181"/>
    </row>
    <row r="20" spans="1:10" x14ac:dyDescent="0.25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5E83D717-0E84-4372-8928-6376935CB9AA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6" workbookViewId="0">
      <selection activeCell="AA8" sqref="AA8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9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ht="30" x14ac:dyDescent="0.25">
      <c r="A5" s="112">
        <v>1</v>
      </c>
      <c r="B5" s="34"/>
      <c r="C5" s="35" t="s">
        <v>2</v>
      </c>
      <c r="D5" s="36">
        <v>2</v>
      </c>
      <c r="E5" s="37">
        <v>764</v>
      </c>
      <c r="F5" s="37">
        <v>994</v>
      </c>
      <c r="G5" s="37">
        <v>280</v>
      </c>
      <c r="H5" s="33"/>
      <c r="I5" s="33"/>
      <c r="J5" s="99">
        <v>1</v>
      </c>
      <c r="K5" s="99" t="str">
        <f>VLOOKUP(C5, Codes!$D$4:$E$59, 2, FALSE)</f>
        <v>N</v>
      </c>
      <c r="L5" s="36" t="s">
        <v>28</v>
      </c>
      <c r="M5" s="98"/>
      <c r="N5" s="98"/>
      <c r="O5" s="38">
        <v>70</v>
      </c>
      <c r="P5" s="38">
        <v>70</v>
      </c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/>
      <c r="C6" s="35" t="s">
        <v>2</v>
      </c>
      <c r="D6" s="36">
        <v>2</v>
      </c>
      <c r="E6" s="37">
        <v>789</v>
      </c>
      <c r="F6" s="37">
        <v>730</v>
      </c>
      <c r="G6" s="37">
        <v>560</v>
      </c>
      <c r="H6" s="33"/>
      <c r="I6" s="33"/>
      <c r="J6" s="100">
        <v>1</v>
      </c>
      <c r="K6" s="99" t="str">
        <f>VLOOKUP(C6, Codes!$D$4:$E$59, 2, FALSE)</f>
        <v>N</v>
      </c>
      <c r="L6" s="39" t="s">
        <v>28</v>
      </c>
      <c r="M6" s="98"/>
      <c r="N6" s="98"/>
      <c r="O6" s="38">
        <v>70</v>
      </c>
      <c r="P6" s="38">
        <v>70</v>
      </c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30" x14ac:dyDescent="0.25">
      <c r="A7" s="112">
        <v>3</v>
      </c>
      <c r="B7" s="34"/>
      <c r="C7" s="35" t="s">
        <v>30</v>
      </c>
      <c r="D7" s="36">
        <v>1</v>
      </c>
      <c r="E7" s="37">
        <v>785</v>
      </c>
      <c r="F7" s="37">
        <v>900</v>
      </c>
      <c r="G7" s="37">
        <v>330</v>
      </c>
      <c r="H7" s="33"/>
      <c r="I7" s="33"/>
      <c r="J7" s="100">
        <v>1</v>
      </c>
      <c r="K7" s="99" t="str">
        <f>VLOOKUP(C7, Codes!$D$4:$E$59, 2, FALSE)</f>
        <v>Y</v>
      </c>
      <c r="L7" s="40" t="s">
        <v>28</v>
      </c>
      <c r="M7" s="98"/>
      <c r="N7" s="98"/>
      <c r="O7" s="38">
        <v>98</v>
      </c>
      <c r="P7" s="38">
        <v>400</v>
      </c>
      <c r="Q7" s="38"/>
      <c r="R7" s="38"/>
      <c r="S7" s="38"/>
      <c r="T7" s="156"/>
      <c r="U7" s="156"/>
      <c r="V7" s="156"/>
      <c r="W7" s="156"/>
      <c r="X7" s="156"/>
      <c r="Y7" s="286" t="s">
        <v>276</v>
      </c>
      <c r="Z7" s="95"/>
    </row>
    <row r="8" spans="1:26" ht="30" x14ac:dyDescent="0.25">
      <c r="A8" s="112">
        <v>4</v>
      </c>
      <c r="B8" s="34"/>
      <c r="C8" s="35" t="s">
        <v>91</v>
      </c>
      <c r="D8" s="36">
        <v>2</v>
      </c>
      <c r="E8" s="37">
        <v>785</v>
      </c>
      <c r="F8" s="37">
        <v>269</v>
      </c>
      <c r="G8" s="37">
        <v>330</v>
      </c>
      <c r="H8" s="33"/>
      <c r="I8" s="33"/>
      <c r="J8" s="38">
        <v>1</v>
      </c>
      <c r="K8" s="99" t="str">
        <f>VLOOKUP(C8, Codes!$D$4:$E$59, 2, FALSE)</f>
        <v>Y</v>
      </c>
      <c r="L8" s="40" t="s">
        <v>28</v>
      </c>
      <c r="M8" s="98"/>
      <c r="N8" s="98"/>
      <c r="O8" s="38">
        <v>98</v>
      </c>
      <c r="P8" s="38">
        <v>98</v>
      </c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ht="30" x14ac:dyDescent="0.25">
      <c r="A33" s="113">
        <v>1</v>
      </c>
      <c r="B33" s="8"/>
      <c r="C33" s="11" t="s">
        <v>17</v>
      </c>
      <c r="D33" s="16">
        <v>2</v>
      </c>
      <c r="E33" s="4">
        <v>764</v>
      </c>
      <c r="F33" s="4">
        <v>994</v>
      </c>
      <c r="G33" s="4">
        <v>480</v>
      </c>
      <c r="H33" s="99" t="str">
        <f>VLOOKUP(C33, Codes!D72:E81, 2, FALSE)</f>
        <v>N</v>
      </c>
      <c r="I33" s="114" t="s">
        <v>28</v>
      </c>
      <c r="J33" s="102"/>
      <c r="K33" s="103">
        <v>177</v>
      </c>
      <c r="L33" s="103">
        <v>287</v>
      </c>
      <c r="M33" s="103">
        <v>288</v>
      </c>
      <c r="N33" s="103"/>
      <c r="O33" s="14">
        <v>84</v>
      </c>
      <c r="P33" s="14">
        <v>199</v>
      </c>
      <c r="Q33" s="14">
        <v>199</v>
      </c>
      <c r="R33" s="21"/>
      <c r="S33" s="96">
        <v>450</v>
      </c>
      <c r="T33" s="159"/>
      <c r="U33" s="159"/>
      <c r="V33" s="159"/>
      <c r="W33" s="159"/>
      <c r="X33" s="159"/>
      <c r="Y33" s="30" t="s">
        <v>275</v>
      </c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15" sqref="P1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8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55</v>
      </c>
      <c r="D5" s="12" t="s">
        <v>71</v>
      </c>
      <c r="E5" s="84">
        <v>4</v>
      </c>
      <c r="F5" s="12">
        <v>493</v>
      </c>
      <c r="G5" s="12">
        <v>476</v>
      </c>
      <c r="H5" s="12">
        <v>16</v>
      </c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72</v>
      </c>
      <c r="E6" s="84">
        <v>4</v>
      </c>
      <c r="F6" s="12">
        <v>84</v>
      </c>
      <c r="G6" s="12">
        <v>481</v>
      </c>
      <c r="H6" s="12">
        <v>16</v>
      </c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2023-03-27T23:37:39Z</dcterms:modified>
</cp:coreProperties>
</file>