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B678ED2C-ED6B-4064-B7D4-4B554CEED7D2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<sst xmlns="http://schemas.openxmlformats.org/spreadsheetml/2006/main" count="823" uniqueCount="279">
  <si>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</si>
  <si>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</si>
  <si>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</si>
  <si>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</si>
  <si>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</si>
  <si>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</si>
  <si>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</si>
  <si>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</si>
  <si>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</si>
  <si>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</si>
  <si>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</si>
  <si>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</si>
  <si>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</si>
  <si>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</si>
  <si>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</si>
  <si>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</si>
  <si>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</si>
  <si>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</si>
  <si>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</si>
  <si>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</si>
  <si>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</si>
  <si>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</si>
  <si>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</si>
  <si>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</si>
  <si>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</si>
  <si>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</si>
  <si>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</si>
  <si>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</si>
  <si>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</si>
  <si>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</si>
  <si>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</si>
  <si>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</si>
  <si>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</si>
  <si>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</si>
  <si>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</si>
  <si>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</si>
  <si>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</si>
  <si>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</si>
  <si>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</si>
  <si>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</si>
  <si>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</si>
  <si>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</si>
  <si>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</si>
  <si>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</si>
  <si>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</si>
  <si>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</si>
  <si>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</si>
  <si>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</si>
  <si>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</si>
  <si>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</si>
  <si>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</si>
  <si>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</si>
  <si>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</si>
  <si>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</si>
  <si>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</si>
  <si>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</si>
  <si>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</si>
  <si>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</si>
  <si>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</si>
  <si>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</si>
  <si>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</si>
  <si>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</si>
  <si>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</si>
  <si>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</si>
  <si>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</si>
  <si>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</si>
  <si>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</si>
  <si>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</si>
  <si>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</si>
  <si>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</si>
  <si>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</si>
  <si>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</si>
  <si>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</si>
  <si>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</si>
  <si>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</si>
  <si>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</si>
  <si>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</si>
  <si>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</si>
  <si>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</si>
  <si>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</si>
  <si>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</si>
  <si>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</si>
  <si>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</si>
  <si>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</si>
  <si>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</si>
  <si>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</si>
  <si>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</si>
  <si>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</si>
  <si>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</si>
  <si>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</si>
  <si>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</si>
  <si>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</si>
  <si>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</si>
  <si>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</si>
  <si>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</si>
  <si>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</si>
  <si>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</si>
  <si>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</si>
  <si>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</si>
  <si>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</si>
  <si>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</si>
  <si>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</si>
  <si>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</si>
  <si>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</si>
  <si>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</si>
  <si>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</si>
  <si>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</si>
  <si>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</si>
  <si>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</si>
  <si>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</si>
  <si>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</si>
  <si>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</si>
  <si>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</si>
  <si>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</si>
  <si>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</si>
  <si>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</si>
  <si>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</si>
  <si>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</si>
  <si>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</si>
  <si>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</si>
  <si>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</si>
  <si>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</si>
  <si>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</si>
  <si>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</si>
  <si>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</si>
  <si>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</si>
  <si>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</si>
  <si>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</si>
  <si>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</si>
  <si>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</si>
  <si>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</si>
  <si>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</si>
  <si>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</si>
  <si>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</si>
  <si>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</si>
  <si>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</si>
  <si>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</si>
  <si>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</si>
  <si>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</si>
  <si>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</si>
  <si>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</si>
  <si>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</si>
  <si>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</si>
  <si>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</si>
  <si>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</si>
  <si>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</si>
  <si>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</si>
  <si>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</si>
  <si>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</si>
  <si>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</si>
  <si>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</si>
  <si>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</si>
  <si>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</si>
  <si>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</si>
  <si>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</si>
  <si>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</si>
  <si>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</si>
  <si>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</si>
  <si>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</si>
  <si>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</si>
  <si>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</si>
  <si>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</si>
  <si>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</si>
  <si>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</si>
  <si>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</si>
  <si>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</si>
  <si>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</si>
  <si>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</si>
  <si>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</si>
  <si>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</si>
  <si>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</si>
  <si>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</si>
  <si>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</si>
  <si>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</si>
  <si>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</si>
  <si>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</si>
  <si>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</si>
  <si>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</si>
  <si>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</si>
  <si>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</si>
  <si>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</si>
  <si>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</si>
  <si>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</si>
  <si>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</si>
  <si>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</si>
  <si>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</si>
  <si>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</si>
  <si>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</si>
  <si>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</si>
  <si>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</si>
  <si>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</si>
  <si>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</si>
  <si>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</si>
  <si>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</si>
  <si>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</si>
  <si>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</si>
  <si>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</si>
  <si>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</si>
  <si>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</si>
  <si>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</si>
  <si>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</si>
  <si>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</si>
  <si>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</si>
  <si>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</si>
  <si>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</si>
  <si>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</si>
  <si>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</si>
  <si>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</si>
  <si>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</si>
  <si>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</si>
  <si>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</si>
  <si>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</si>
  <si>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</si>
  <si>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</si>
  <si>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</si>
  <si>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</si>
  <si>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</si>
  <si>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</si>
  <si>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</si>
  <si>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</si>
  <si>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</si>
  <si>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</si>
  <si>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</si>
  <si>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</si>
  <si>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</si>
  <si>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</si>
  <si>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</si>
  <si>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</si>
  <si>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</si>
  <si>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</si>
  <si>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</si>
  <si>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</si>
  <si>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</si>
  <si>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</si>
  <si>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</si>
  <si>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</si>
  <si>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</si>
  <si>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</si>
  <si>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</si>
  <si>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</si>
  <si>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</si>
  <si>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</si>
  <si>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</si>
  <si>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</si>
  <si>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</si>
  <si>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</si>
  <si>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</si>
  <si>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</si>
  <si>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</si>
  <si>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</si>
  <si>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</si>
  <si>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</si>
  <si>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</si>
  <si>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</si>
  <si>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</si>
  <si>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</si>
  <si>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</si>
  <si>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</si>
  <si>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</si>
  <si>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</si>
  <si>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</si>
  <si>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</si>
  <si>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</si>
  <si>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</si>
  <si>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</si>
  <si>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</si>
  <si>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</si>
  <si>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</si>
  <si>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</si>
  <si>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</si>
  <si>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</si>
  <si>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</si>
  <si>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</si>
  <si>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Harrison Black carcasses</t>
  </si>
  <si>
    <t>asap</t>
  </si>
  <si>
    <t xml:space="preserve">Black stipple </t>
  </si>
  <si>
    <t>SLTC919 L850</t>
  </si>
  <si>
    <t>matrix s</t>
  </si>
  <si>
    <t>black stipple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</si>
</sst>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8" fillId="9" borderId="15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O25" sqref="O25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273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85">
        <v>45013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08" t="s">
        <v>274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2" t="s">
        <v>275</v>
      </c>
      <c r="E13" s="212"/>
      <c r="F13" s="212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2"/>
      <c r="E14" s="212"/>
      <c r="F14" s="212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 t="s">
        <v>278</v>
      </c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A91D6196-A3E1-4EBF-BB31-ED76B94B5B7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opLeftCell="A14" workbookViewId="0">
      <selection activeCell="P10" sqref="P10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0" t="s">
        <v>186</v>
      </c>
      <c r="B1" s="241"/>
      <c r="C1" s="105" t="s">
        <v>187</v>
      </c>
      <c r="D1" s="106">
        <f>SUM(D5:D47)</f>
        <v>12</v>
      </c>
      <c r="E1" s="107"/>
      <c r="F1" s="107"/>
      <c r="G1" s="108"/>
      <c r="H1" s="244" t="s">
        <v>56</v>
      </c>
      <c r="I1" s="245"/>
      <c r="J1" s="245"/>
      <c r="K1" s="245"/>
      <c r="L1" s="245"/>
      <c r="M1" s="245"/>
      <c r="N1" s="246"/>
      <c r="O1" s="247"/>
      <c r="P1" s="248"/>
      <c r="Q1" s="248"/>
      <c r="R1" s="248"/>
      <c r="S1" s="249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59" t="s">
        <v>250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1"/>
      <c r="Z2" s="111"/>
    </row>
    <row r="3" spans="1:26" ht="48.75" customHeight="1" x14ac:dyDescent="0.25">
      <c r="A3" s="222" t="s">
        <v>0</v>
      </c>
      <c r="B3" s="224" t="s">
        <v>41</v>
      </c>
      <c r="C3" s="226" t="s">
        <v>40</v>
      </c>
      <c r="D3" s="228" t="s">
        <v>1</v>
      </c>
      <c r="E3" s="230" t="s">
        <v>263</v>
      </c>
      <c r="F3" s="231"/>
      <c r="G3" s="232"/>
      <c r="H3" s="257"/>
      <c r="I3" s="258"/>
      <c r="J3" s="139" t="s">
        <v>42</v>
      </c>
      <c r="K3" s="235" t="s">
        <v>264</v>
      </c>
      <c r="L3" s="235" t="s">
        <v>110</v>
      </c>
      <c r="M3" s="250" t="s">
        <v>51</v>
      </c>
      <c r="N3" s="251"/>
      <c r="O3" s="219" t="s">
        <v>257</v>
      </c>
      <c r="P3" s="220"/>
      <c r="Q3" s="220"/>
      <c r="R3" s="220"/>
      <c r="S3" s="237"/>
      <c r="T3" s="262" t="s">
        <v>258</v>
      </c>
      <c r="U3" s="263"/>
      <c r="V3" s="263"/>
      <c r="W3" s="263"/>
      <c r="X3" s="263"/>
      <c r="Y3" s="242" t="s">
        <v>213</v>
      </c>
      <c r="Z3" s="215" t="s">
        <v>212</v>
      </c>
    </row>
    <row r="4" spans="1:26" ht="33" customHeight="1" x14ac:dyDescent="0.25">
      <c r="A4" s="255"/>
      <c r="B4" s="254"/>
      <c r="C4" s="252"/>
      <c r="D4" s="253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6"/>
      <c r="L4" s="25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3"/>
      <c r="Z4" s="216"/>
    </row>
    <row r="5" spans="1:26" s="7" customFormat="1" ht="30" x14ac:dyDescent="0.25">
      <c r="A5" s="112">
        <v>1</v>
      </c>
      <c r="B5" s="34"/>
      <c r="C5" s="35" t="s">
        <v>23</v>
      </c>
      <c r="D5" s="36">
        <v>1</v>
      </c>
      <c r="E5" s="37">
        <v>615</v>
      </c>
      <c r="F5" s="37">
        <v>744</v>
      </c>
      <c r="G5" s="37">
        <v>330</v>
      </c>
      <c r="H5" s="33"/>
      <c r="I5" s="33"/>
      <c r="J5" s="99">
        <v>1</v>
      </c>
      <c r="K5" s="99" t="str">
        <f>VLOOKUP(C5, Codes!$D$4:$E$59, 2, FALSE)</f>
        <v>Y</v>
      </c>
      <c r="L5" s="36" t="s">
        <v>28</v>
      </c>
      <c r="M5" s="98"/>
      <c r="N5" s="98"/>
      <c r="O5" s="38">
        <v>100</v>
      </c>
      <c r="P5" s="38">
        <v>100</v>
      </c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ht="30" x14ac:dyDescent="0.25">
      <c r="A6" s="112">
        <v>2</v>
      </c>
      <c r="B6" s="34"/>
      <c r="C6" s="35" t="s">
        <v>23</v>
      </c>
      <c r="D6" s="36">
        <v>1</v>
      </c>
      <c r="E6" s="37">
        <v>615</v>
      </c>
      <c r="F6" s="37">
        <v>745</v>
      </c>
      <c r="G6" s="37">
        <v>330</v>
      </c>
      <c r="H6" s="33"/>
      <c r="I6" s="33"/>
      <c r="J6" s="100">
        <v>1</v>
      </c>
      <c r="K6" s="99" t="str">
        <f>VLOOKUP(C6, Codes!$D$4:$E$59, 2, FALSE)</f>
        <v>Y</v>
      </c>
      <c r="L6" s="39" t="s">
        <v>28</v>
      </c>
      <c r="M6" s="98"/>
      <c r="N6" s="98"/>
      <c r="O6" s="38">
        <v>100</v>
      </c>
      <c r="P6" s="38">
        <v>100</v>
      </c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ht="30" x14ac:dyDescent="0.25">
      <c r="A7" s="112">
        <v>3</v>
      </c>
      <c r="B7" s="34"/>
      <c r="C7" s="35" t="s">
        <v>30</v>
      </c>
      <c r="D7" s="36">
        <v>1</v>
      </c>
      <c r="E7" s="37">
        <v>615</v>
      </c>
      <c r="F7" s="37">
        <v>905</v>
      </c>
      <c r="G7" s="37">
        <v>330</v>
      </c>
      <c r="H7" s="33"/>
      <c r="I7" s="33"/>
      <c r="J7" s="100">
        <v>1</v>
      </c>
      <c r="K7" s="99" t="str">
        <f>VLOOKUP(C7, Codes!$D$4:$E$59, 2, FALSE)</f>
        <v>Y</v>
      </c>
      <c r="L7" s="40" t="s">
        <v>28</v>
      </c>
      <c r="M7" s="98"/>
      <c r="N7" s="98"/>
      <c r="O7" s="38">
        <v>100</v>
      </c>
      <c r="P7" s="38">
        <v>200</v>
      </c>
      <c r="Q7" s="38"/>
      <c r="R7" s="38"/>
      <c r="S7" s="38"/>
      <c r="T7" s="156"/>
      <c r="U7" s="156"/>
      <c r="V7" s="156"/>
      <c r="W7" s="156"/>
      <c r="X7" s="156"/>
      <c r="Y7" s="94" t="s">
        <v>276</v>
      </c>
      <c r="Z7" s="95"/>
    </row>
    <row r="8" spans="1:26" ht="30" x14ac:dyDescent="0.25">
      <c r="A8" s="112">
        <v>4</v>
      </c>
      <c r="B8" s="34"/>
      <c r="C8" s="35" t="s">
        <v>23</v>
      </c>
      <c r="D8" s="36">
        <v>2</v>
      </c>
      <c r="E8" s="37">
        <v>600</v>
      </c>
      <c r="F8" s="37">
        <v>600</v>
      </c>
      <c r="G8" s="37">
        <v>450</v>
      </c>
      <c r="H8" s="33"/>
      <c r="I8" s="33"/>
      <c r="J8" s="38">
        <v>1</v>
      </c>
      <c r="K8" s="99" t="str">
        <f>VLOOKUP(C8, Codes!$D$4:$E$59, 2, FALSE)</f>
        <v>Y</v>
      </c>
      <c r="L8" s="40" t="s">
        <v>28</v>
      </c>
      <c r="M8" s="98"/>
      <c r="N8" s="98"/>
      <c r="O8" s="38">
        <v>100</v>
      </c>
      <c r="P8" s="38">
        <v>100</v>
      </c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ht="30" x14ac:dyDescent="0.25">
      <c r="A9" s="112">
        <v>5</v>
      </c>
      <c r="B9" s="34"/>
      <c r="C9" s="35" t="s">
        <v>2</v>
      </c>
      <c r="D9" s="36">
        <v>2</v>
      </c>
      <c r="E9" s="37">
        <v>745</v>
      </c>
      <c r="F9" s="37">
        <v>881</v>
      </c>
      <c r="G9" s="37">
        <v>200</v>
      </c>
      <c r="H9" s="33"/>
      <c r="I9" s="33"/>
      <c r="J9" s="38">
        <v>1</v>
      </c>
      <c r="K9" s="99" t="str">
        <f>VLOOKUP(C9, Codes!$D$4:$E$59, 2, FALSE)</f>
        <v>N</v>
      </c>
      <c r="L9" s="40" t="s">
        <v>28</v>
      </c>
      <c r="M9" s="98"/>
      <c r="N9" s="98"/>
      <c r="O9" s="38">
        <v>100</v>
      </c>
      <c r="P9" s="38">
        <v>100</v>
      </c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ht="30" x14ac:dyDescent="0.25">
      <c r="A10" s="112">
        <v>6</v>
      </c>
      <c r="B10" s="34"/>
      <c r="C10" s="35" t="s">
        <v>2</v>
      </c>
      <c r="D10" s="36">
        <v>3</v>
      </c>
      <c r="E10" s="37">
        <v>745</v>
      </c>
      <c r="F10" s="37">
        <v>876</v>
      </c>
      <c r="G10" s="37">
        <v>200</v>
      </c>
      <c r="H10" s="33"/>
      <c r="I10" s="33"/>
      <c r="J10" s="38">
        <v>1</v>
      </c>
      <c r="K10" s="99" t="str">
        <f>VLOOKUP(C10, Codes!$D$4:$E$59, 2, FALSE)</f>
        <v>N</v>
      </c>
      <c r="L10" s="40" t="s">
        <v>28</v>
      </c>
      <c r="M10" s="98"/>
      <c r="N10" s="98"/>
      <c r="O10" s="38">
        <v>100</v>
      </c>
      <c r="P10" s="38">
        <v>100</v>
      </c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3" t="s">
        <v>231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63" customHeight="1" x14ac:dyDescent="0.25">
      <c r="A31" s="222" t="s">
        <v>0</v>
      </c>
      <c r="B31" s="224" t="s">
        <v>41</v>
      </c>
      <c r="C31" s="226" t="s">
        <v>40</v>
      </c>
      <c r="D31" s="228" t="s">
        <v>1</v>
      </c>
      <c r="E31" s="230" t="s">
        <v>262</v>
      </c>
      <c r="F31" s="231"/>
      <c r="G31" s="232"/>
      <c r="H31" s="233" t="s">
        <v>59</v>
      </c>
      <c r="I31" s="235" t="s">
        <v>111</v>
      </c>
      <c r="J31" s="219" t="s">
        <v>261</v>
      </c>
      <c r="K31" s="220"/>
      <c r="L31" s="220"/>
      <c r="M31" s="220"/>
      <c r="N31" s="237"/>
      <c r="O31" s="219" t="s">
        <v>260</v>
      </c>
      <c r="P31" s="220"/>
      <c r="Q31" s="220"/>
      <c r="R31" s="221"/>
      <c r="S31" s="217" t="s">
        <v>259</v>
      </c>
      <c r="T31" s="238" t="s">
        <v>256</v>
      </c>
      <c r="U31" s="239"/>
      <c r="V31" s="239"/>
      <c r="W31" s="239"/>
      <c r="X31" s="239"/>
      <c r="Y31" s="215" t="s">
        <v>214</v>
      </c>
      <c r="Z31" s="215" t="s">
        <v>212</v>
      </c>
    </row>
    <row r="32" spans="1:26" ht="33.75" customHeight="1" x14ac:dyDescent="0.25">
      <c r="A32" s="223"/>
      <c r="B32" s="225"/>
      <c r="C32" s="227"/>
      <c r="D32" s="229"/>
      <c r="E32" s="6" t="s">
        <v>36</v>
      </c>
      <c r="F32" s="6" t="s">
        <v>37</v>
      </c>
      <c r="G32" s="6" t="s">
        <v>39</v>
      </c>
      <c r="H32" s="234"/>
      <c r="I32" s="236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8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6"/>
      <c r="Z32" s="216"/>
    </row>
    <row r="33" spans="1:26" ht="30" x14ac:dyDescent="0.25">
      <c r="A33" s="113">
        <v>1</v>
      </c>
      <c r="B33" s="8"/>
      <c r="C33" s="11" t="s">
        <v>15</v>
      </c>
      <c r="D33" s="16">
        <v>2</v>
      </c>
      <c r="E33" s="4">
        <v>450</v>
      </c>
      <c r="F33" s="4">
        <v>600</v>
      </c>
      <c r="G33" s="4">
        <v>580</v>
      </c>
      <c r="H33" s="99" t="str">
        <f>VLOOKUP(C33, Codes!D72:E81, 2, FALSE)</f>
        <v>N</v>
      </c>
      <c r="I33" s="114" t="s">
        <v>28</v>
      </c>
      <c r="J33" s="102"/>
      <c r="K33" s="103">
        <v>222</v>
      </c>
      <c r="L33" s="103">
        <v>222</v>
      </c>
      <c r="M33" s="103"/>
      <c r="N33" s="103"/>
      <c r="O33" s="14">
        <v>135</v>
      </c>
      <c r="P33" s="14">
        <v>135</v>
      </c>
      <c r="Q33" s="14"/>
      <c r="R33" s="21"/>
      <c r="S33" s="96"/>
      <c r="T33" s="159"/>
      <c r="U33" s="159"/>
      <c r="V33" s="159"/>
      <c r="W33" s="159"/>
      <c r="X33" s="159"/>
      <c r="Y33" s="30" t="s">
        <v>277</v>
      </c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workbookViewId="0">
      <selection activeCell="R4" sqref="R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69"/>
      <c r="B2" s="270"/>
      <c r="C2" s="70"/>
      <c r="D2" s="71" t="s">
        <v>7</v>
      </c>
      <c r="E2" s="72">
        <f>SUM(E5:E54)</f>
        <v>4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25"/>
      <c r="E4" s="236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ht="30" x14ac:dyDescent="0.25">
      <c r="A5" s="128">
        <v>1</v>
      </c>
      <c r="B5" s="2"/>
      <c r="C5" s="15" t="s">
        <v>3</v>
      </c>
      <c r="D5" s="12" t="s">
        <v>78</v>
      </c>
      <c r="E5" s="84">
        <v>2</v>
      </c>
      <c r="F5" s="12">
        <v>580</v>
      </c>
      <c r="G5" s="12">
        <v>875</v>
      </c>
      <c r="H5" s="12">
        <v>16</v>
      </c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3</v>
      </c>
      <c r="D6" s="12" t="s">
        <v>74</v>
      </c>
      <c r="E6" s="84">
        <v>2</v>
      </c>
      <c r="F6" s="12">
        <v>1200</v>
      </c>
      <c r="G6" s="12">
        <v>100</v>
      </c>
      <c r="H6" s="12">
        <v>16</v>
      </c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2023-03-28T01:16:33Z</dcterms:modified>
</cp:coreProperties>
</file>