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87" documentId="8_{96E36C1C-A006-475F-B80F-57C76FB130B8}" xr6:coauthVersionLast="47" xr6:coauthVersionMax="47" xr10:uidLastSave="{4EA2CCF6-15B5-434B-9153-29A9924F8551}"/>
  <bookViews>
    <workbookView xWindow="-110" yWindow="-110" windowWidth="18220" windowHeight="116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5" i="2"/>
  <c r="D1" i="2"/>
</calcChain>
</file>

<file path=xl/sharedStrings.xml><?xml version="1.0" encoding="utf-8"?>
<sst xmlns="http://schemas.openxmlformats.org/spreadsheetml/2006/main" count="823" uniqueCount="279">
  <si>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</si>
  <si>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</si>
  <si>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</si>
  <si>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</si>
  <si>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</si>
  <si>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</si>
  <si>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</si>
  <si>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</si>
  <si>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</si>
  <si>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</si>
  <si>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</si>
  <si>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</si>
  <si>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</si>
  <si>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</si>
  <si>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</si>
  <si>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</si>
  <si>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</si>
  <si>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</si>
  <si>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</si>
  <si>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</si>
  <si>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</si>
  <si>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</si>
  <si>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</si>
  <si>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</si>
  <si>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</si>
  <si>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</si>
  <si>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</si>
  <si>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</si>
  <si>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</si>
  <si>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</si>
  <si>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</si>
  <si>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</si>
  <si>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</si>
  <si>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</si>
  <si>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</si>
  <si>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</si>
  <si>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</si>
  <si>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</si>
  <si>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</si>
  <si>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</si>
  <si>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</si>
  <si>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</si>
  <si>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</si>
  <si>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</si>
  <si>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</si>
  <si>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</si>
  <si>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</si>
  <si>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</si>
  <si>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</si>
  <si>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</si>
  <si>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</si>
  <si>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</si>
  <si>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</si>
  <si>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</si>
  <si>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</si>
  <si>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</si>
  <si>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</si>
  <si>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</si>
  <si>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</si>
  <si>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</si>
  <si>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</si>
  <si>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</si>
  <si>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</si>
  <si>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</si>
  <si>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</si>
  <si>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</si>
  <si>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</si>
  <si>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</si>
  <si>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</si>
  <si>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</si>
  <si>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</si>
  <si>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</si>
  <si>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</si>
  <si>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</si>
  <si>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</si>
  <si>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</si>
  <si>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</si>
  <si>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</si>
  <si>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</si>
  <si>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</si>
  <si>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</si>
  <si>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</si>
  <si>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</si>
  <si>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</si>
  <si>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</si>
  <si>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</si>
  <si>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</si>
  <si>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</si>
  <si>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</si>
  <si>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</si>
  <si>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</si>
  <si>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</si>
  <si>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</si>
  <si>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</si>
  <si>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</si>
  <si>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</si>
  <si>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</si>
  <si>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</si>
  <si>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</si>
  <si>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</si>
  <si>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</si>
  <si>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</si>
  <si>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</si>
  <si>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</si>
  <si>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</si>
  <si>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</si>
  <si>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</si>
  <si>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</si>
  <si>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</si>
  <si>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</si>
  <si>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</si>
  <si>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</si>
  <si>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</si>
  <si>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</si>
  <si>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</si>
  <si>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</si>
  <si>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</si>
  <si>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</si>
  <si>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</si>
  <si>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</si>
  <si>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</si>
  <si>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</si>
  <si>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</si>
  <si>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</si>
  <si>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</si>
  <si>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</si>
  <si>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</si>
  <si>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</si>
  <si>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</si>
  <si>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</si>
  <si>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</si>
  <si>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</si>
  <si>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</si>
  <si>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</si>
  <si>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</si>
  <si>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</si>
  <si>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</si>
  <si>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</si>
  <si>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</si>
  <si>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</si>
  <si>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</si>
  <si>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</si>
  <si>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</si>
  <si>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</si>
  <si>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</si>
  <si>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</si>
  <si>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</si>
  <si>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</si>
  <si>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</si>
  <si>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</si>
  <si>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</si>
  <si>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</si>
  <si>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</si>
  <si>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</si>
  <si>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</si>
  <si>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</si>
  <si>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</si>
  <si>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</si>
  <si>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</si>
  <si>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</si>
  <si>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</si>
  <si>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</si>
  <si>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</si>
  <si>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</si>
  <si>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</si>
  <si>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</si>
  <si>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</si>
  <si>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</si>
  <si>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</si>
  <si>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</si>
  <si>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</si>
  <si>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</si>
  <si>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</si>
  <si>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</si>
  <si>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</si>
  <si>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</si>
  <si>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</si>
  <si>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</si>
  <si>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</si>
  <si>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</si>
  <si>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</si>
  <si>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</si>
  <si>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</si>
  <si>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</si>
  <si>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</si>
  <si>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</si>
  <si>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</si>
  <si>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</si>
  <si>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</si>
  <si>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</si>
  <si>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</si>
  <si>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</si>
  <si>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</si>
  <si>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</si>
  <si>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</si>
  <si>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</si>
  <si>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</si>
  <si>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</si>
  <si>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</si>
  <si>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</si>
  <si>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</si>
  <si>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</si>
  <si>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</si>
  <si>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</si>
  <si>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</si>
  <si>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</si>
  <si>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</si>
  <si>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</si>
  <si>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</si>
  <si>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</si>
  <si>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</si>
  <si>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</si>
  <si>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</si>
  <si>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</si>
  <si>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</si>
  <si>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</si>
  <si>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</si>
  <si>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</si>
  <si>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</si>
  <si>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</si>
  <si>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</si>
  <si>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</si>
  <si>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</si>
  <si>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</si>
  <si>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</si>
  <si>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</si>
  <si>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</si>
  <si>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</si>
  <si>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</si>
  <si>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</si>
  <si>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</si>
  <si>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</si>
  <si>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</si>
  <si>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</si>
  <si>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</si>
  <si>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</si>
  <si>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</si>
  <si>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</si>
  <si>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</si>
  <si>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</si>
  <si>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</si>
  <si>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</si>
  <si>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</si>
  <si>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</si>
  <si>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</si>
  <si>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</si>
  <si>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</si>
  <si>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</si>
  <si>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</si>
  <si>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</si>
  <si>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</si>
  <si>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</si>
  <si>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</si>
  <si>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</si>
  <si>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</si>
  <si>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</si>
  <si>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</si>
  <si>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</si>
  <si>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</si>
  <si>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</si>
  <si>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</si>
  <si>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</si>
  <si>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</si>
  <si>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</si>
  <si>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</si>
  <si>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</si>
  <si>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</si>
  <si>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</si>
  <si>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</si>
  <si>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</si>
  <si>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</si>
  <si>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David Serapiglia Cabinetry</t>
  </si>
  <si>
    <t>info@davidserapigliacabinetry.com</t>
  </si>
  <si>
    <t>Frankston Wardrobe</t>
  </si>
  <si>
    <t>17/5/2023</t>
  </si>
  <si>
    <t>white melamine</t>
  </si>
  <si>
    <t>white edging.</t>
  </si>
  <si>
    <t>top shelf 60mm shorter than 560mm</t>
  </si>
  <si>
    <t>QTY- 24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</si>
</sst>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davidserapigliacabinetr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4" workbookViewId="0">
      <selection activeCell="B14" sqref="B14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5">
      <c r="A7" s="5" t="s">
        <v>3</v>
      </c>
      <c r="B7" s="148">
        <v>406073334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5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5">
      <c r="A10" s="5" t="s">
        <v>6</v>
      </c>
      <c r="B10" s="200">
        <v>45235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5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 t="s">
        <v>275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276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CE2D5D8C-6CAB-43BB-8263-FBF03C02BD5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9" sqref="C9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9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5">
      <c r="A5" s="55">
        <v>1</v>
      </c>
      <c r="B5" s="56"/>
      <c r="C5" s="57" t="s">
        <v>164</v>
      </c>
      <c r="D5" s="58">
        <v>2</v>
      </c>
      <c r="E5" s="59">
        <v>2045</v>
      </c>
      <c r="F5" s="59">
        <v>533</v>
      </c>
      <c r="G5" s="59">
        <v>580</v>
      </c>
      <c r="H5" s="56"/>
      <c r="I5" s="56"/>
      <c r="J5" s="60">
        <v>6</v>
      </c>
      <c r="K5" s="61" t="str">
        <f>VLOOKUP(C5, Codes!$D$4:$E$59, 2, FALSE)</f>
        <v>Y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/>
      <c r="C6" s="59" t="s">
        <v>164</v>
      </c>
      <c r="D6" s="62">
        <v>3</v>
      </c>
      <c r="E6" s="59">
        <v>1120</v>
      </c>
      <c r="F6" s="59">
        <v>585</v>
      </c>
      <c r="G6" s="59">
        <v>560</v>
      </c>
      <c r="H6" s="56"/>
      <c r="I6" s="56"/>
      <c r="J6" s="60" t="s">
        <v>89</v>
      </c>
      <c r="K6" s="61" t="s">
        <v>238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277</v>
      </c>
      <c r="Z6" s="65"/>
    </row>
    <row r="7" spans="1:26" ht="14.5">
      <c r="A7" s="55">
        <v>3</v>
      </c>
      <c r="B7" s="56"/>
      <c r="C7" s="59" t="s">
        <v>164</v>
      </c>
      <c r="D7" s="62">
        <v>3</v>
      </c>
      <c r="E7" s="59">
        <v>925</v>
      </c>
      <c r="F7" s="59">
        <v>585</v>
      </c>
      <c r="G7" s="59">
        <v>580</v>
      </c>
      <c r="H7" s="56"/>
      <c r="I7" s="56"/>
      <c r="J7" s="60">
        <v>3</v>
      </c>
      <c r="K7" s="61" t="str">
        <f>VLOOKUP(C7, Codes!$D$4:$E$59, 2, FALSE)</f>
        <v>Y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164</v>
      </c>
      <c r="D8" s="62">
        <v>1</v>
      </c>
      <c r="E8" s="59">
        <v>400</v>
      </c>
      <c r="F8" s="59">
        <v>533</v>
      </c>
      <c r="G8" s="59">
        <v>580</v>
      </c>
      <c r="H8" s="56"/>
      <c r="I8" s="56"/>
      <c r="J8" s="61">
        <v>1</v>
      </c>
      <c r="K8" s="61" t="str">
        <f>VLOOKUP(C8, Codes!$D$4:$E$59, 2, FALSE)</f>
        <v>Y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B3" workbookViewId="0">
      <selection activeCell="H15" sqref="H15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67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5">
      <c r="A5" s="95">
        <v>1</v>
      </c>
      <c r="B5" s="96"/>
      <c r="C5" s="62" t="s">
        <v>246</v>
      </c>
      <c r="D5" s="97" t="s">
        <v>222</v>
      </c>
      <c r="E5" s="98">
        <v>7</v>
      </c>
      <c r="F5" s="97">
        <v>2125</v>
      </c>
      <c r="G5" s="97">
        <v>580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/>
      <c r="C6" s="62" t="s">
        <v>246</v>
      </c>
      <c r="D6" s="97" t="s">
        <v>221</v>
      </c>
      <c r="E6" s="98">
        <v>8</v>
      </c>
      <c r="F6" s="97">
        <v>60</v>
      </c>
      <c r="G6" s="97">
        <v>2400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246</v>
      </c>
      <c r="D7" s="97" t="s">
        <v>222</v>
      </c>
      <c r="E7" s="97" t="s">
        <v>89</v>
      </c>
      <c r="F7" s="97">
        <v>190</v>
      </c>
      <c r="G7" s="97">
        <v>500</v>
      </c>
      <c r="H7" s="97"/>
      <c r="I7" s="99"/>
      <c r="J7" s="99"/>
      <c r="K7" s="99"/>
      <c r="L7" s="99"/>
      <c r="M7" s="99"/>
      <c r="N7" s="100" t="s">
        <v>278</v>
      </c>
    </row>
    <row r="8" spans="1:14" ht="14.5">
      <c r="A8" s="95">
        <v>4</v>
      </c>
      <c r="B8" s="96"/>
      <c r="C8" s="59" t="s">
        <v>89</v>
      </c>
      <c r="D8" s="97" t="s">
        <v>222</v>
      </c>
      <c r="E8" s="97" t="s">
        <v>89</v>
      </c>
      <c r="F8" s="97">
        <v>190</v>
      </c>
      <c r="G8" s="97">
        <v>494</v>
      </c>
      <c r="H8" s="97"/>
      <c r="I8" s="99"/>
      <c r="J8" s="99"/>
      <c r="K8" s="99"/>
      <c r="L8" s="99"/>
      <c r="M8" s="99"/>
      <c r="N8" s="100" t="s">
        <v>278</v>
      </c>
    </row>
    <row r="9" spans="1:14" ht="14.5">
      <c r="A9" s="95">
        <v>5</v>
      </c>
      <c r="B9" s="96"/>
      <c r="C9" s="59" t="s">
        <v>89</v>
      </c>
      <c r="D9" s="97" t="s">
        <v>219</v>
      </c>
      <c r="E9" s="97">
        <v>12</v>
      </c>
      <c r="F9" s="97">
        <v>468</v>
      </c>
      <c r="G9" s="97">
        <v>494</v>
      </c>
      <c r="H9" s="97"/>
      <c r="I9" s="99"/>
      <c r="J9" s="99"/>
      <c r="K9" s="99"/>
      <c r="L9" s="99"/>
      <c r="M9" s="99"/>
      <c r="N9" s="100"/>
    </row>
    <row r="10" spans="1:14" ht="29">
      <c r="A10" s="95">
        <v>6</v>
      </c>
      <c r="B10" s="96"/>
      <c r="C10" s="59" t="s">
        <v>89</v>
      </c>
      <c r="D10" s="97" t="s">
        <v>221</v>
      </c>
      <c r="E10" s="97">
        <v>12</v>
      </c>
      <c r="F10" s="97">
        <v>250</v>
      </c>
      <c r="G10" s="97">
        <v>580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89</v>
      </c>
      <c r="D11" s="97" t="s">
        <v>219</v>
      </c>
      <c r="E11" s="97">
        <v>2</v>
      </c>
      <c r="F11" s="97">
        <v>80</v>
      </c>
      <c r="G11" s="97">
        <v>1575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219</v>
      </c>
      <c r="E12" s="97">
        <v>2</v>
      </c>
      <c r="F12" s="97">
        <v>80</v>
      </c>
      <c r="G12" s="97">
        <v>583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219</v>
      </c>
      <c r="E13" s="97">
        <v>2</v>
      </c>
      <c r="F13" s="97">
        <v>80</v>
      </c>
      <c r="G13" s="97">
        <v>1165</v>
      </c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219</v>
      </c>
      <c r="E14" s="97">
        <v>18</v>
      </c>
      <c r="F14" s="97">
        <v>80</v>
      </c>
      <c r="G14" s="97">
        <v>505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219</v>
      </c>
      <c r="E15" s="97">
        <v>1</v>
      </c>
      <c r="F15" s="97">
        <v>80</v>
      </c>
      <c r="G15" s="97">
        <v>585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219</v>
      </c>
      <c r="E16" s="97">
        <v>3</v>
      </c>
      <c r="F16" s="97">
        <v>80</v>
      </c>
      <c r="G16" s="97">
        <v>2400</v>
      </c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dcterms:created xsi:type="dcterms:W3CDTF">2020-01-31T01:04:26Z</dcterms:created>
  <dcterms:modified xsi:type="dcterms:W3CDTF">2023-05-11T10:28:06Z</dcterms:modified>
</cp:coreProperties>
</file>