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4DFFF6A9-1BD6-2440-990D-EFFE3FC0C06A}" xr6:coauthVersionLast="47" xr6:coauthVersionMax="47" xr10:uidLastSave="{00000000-0000-0000-0000-000000000000}"/>
  <bookViews>
    <workbookView xWindow="0" yWindow="0" windowWidth="38400" windowHeight="2160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<sst xmlns="http://schemas.openxmlformats.org/spreadsheetml/2006/main" count="810" uniqueCount="272">
  <si>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</si>
  <si>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</si>
  <si>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</si>
  <si>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</si>
  <si>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</si>
  <si>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</si>
  <si>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</si>
  <si>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</si>
  <si>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</si>
  <si>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</si>
  <si>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</si>
  <si>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</si>
  <si>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</si>
  <si>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</si>
  <si>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</si>
  <si>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</si>
  <si>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</si>
  <si>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</si>
  <si>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</si>
  <si>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</si>
  <si>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</si>
  <si>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</si>
  <si>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</si>
  <si>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</si>
  <si>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</si>
  <si>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</si>
  <si>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</si>
  <si>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</si>
  <si>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</si>
  <si>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</si>
  <si>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</si>
  <si>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</si>
  <si>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</si>
  <si>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</si>
  <si>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</si>
  <si>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</si>
  <si>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</si>
  <si>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</si>
  <si>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</si>
  <si>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</si>
  <si>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</si>
  <si>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</si>
  <si>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</si>
  <si>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</si>
  <si>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</si>
  <si>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</si>
  <si>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</si>
  <si>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</si>
  <si>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</si>
  <si>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</si>
  <si>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</si>
  <si>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</si>
  <si>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</si>
  <si>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</si>
  <si>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</si>
  <si>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</si>
  <si>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</si>
  <si>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</si>
  <si>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</si>
  <si>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</si>
  <si>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</si>
  <si>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</si>
  <si>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</si>
  <si>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</si>
  <si>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</si>
  <si>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</si>
  <si>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</si>
  <si>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</si>
  <si>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</si>
  <si>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</si>
  <si>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</si>
  <si>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</si>
  <si>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</si>
  <si>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</si>
  <si>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</si>
  <si>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</si>
  <si>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</si>
  <si>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</si>
  <si>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</si>
  <si>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</si>
  <si>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</si>
  <si>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</si>
  <si>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</si>
  <si>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</si>
  <si>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</si>
  <si>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</si>
  <si>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</si>
  <si>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</si>
  <si>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</si>
  <si>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</si>
  <si>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</si>
  <si>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</si>
  <si>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</si>
  <si>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</si>
  <si>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</si>
  <si>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</si>
  <si>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</si>
  <si>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</si>
  <si>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</si>
  <si>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</si>
  <si>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</si>
  <si>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</si>
  <si>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</si>
  <si>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</si>
  <si>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</si>
  <si>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</si>
  <si>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</si>
  <si>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</si>
  <si>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</si>
  <si>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</si>
  <si>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</si>
  <si>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</si>
  <si>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</si>
  <si>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</si>
  <si>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</si>
  <si>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</si>
  <si>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</si>
  <si>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</si>
  <si>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</si>
  <si>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</si>
  <si>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</si>
  <si>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</si>
  <si>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</si>
  <si>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</si>
  <si>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</si>
  <si>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</si>
  <si>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</si>
  <si>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</si>
  <si>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</si>
  <si>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</si>
  <si>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</si>
  <si>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</si>
  <si>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</si>
  <si>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</si>
  <si>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</si>
  <si>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</si>
  <si>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</si>
  <si>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</si>
  <si>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</si>
  <si>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</si>
  <si>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</si>
  <si>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</si>
  <si>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</si>
  <si>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</si>
  <si>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</si>
  <si>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</si>
  <si>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</si>
  <si>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</si>
  <si>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</si>
  <si>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</si>
  <si>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</si>
  <si>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</si>
  <si>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</si>
  <si>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</si>
  <si>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</si>
  <si>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</si>
  <si>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</si>
  <si>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</si>
  <si>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</si>
  <si>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</si>
  <si>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</si>
  <si>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</si>
  <si>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</si>
  <si>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</si>
  <si>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</si>
  <si>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</si>
  <si>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</si>
  <si>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</si>
  <si>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</si>
  <si>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</si>
  <si>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</si>
  <si>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</si>
  <si>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</si>
  <si>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</si>
  <si>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</si>
  <si>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</si>
  <si>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</si>
  <si>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</si>
  <si>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</si>
  <si>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</si>
  <si>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</si>
  <si>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</si>
  <si>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</si>
  <si>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</si>
  <si>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</si>
  <si>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</si>
  <si>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</si>
  <si>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</si>
  <si>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</si>
  <si>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</si>
  <si>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</si>
  <si>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</si>
  <si>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</si>
  <si>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</si>
  <si>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</si>
  <si>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</si>
  <si>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</si>
  <si>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</si>
  <si>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</si>
  <si>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</si>
  <si>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</si>
  <si>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</si>
  <si>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</si>
  <si>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</si>
  <si>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</si>
  <si>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</si>
  <si>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</si>
  <si>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</si>
  <si>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</si>
  <si>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</si>
  <si>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</si>
  <si>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</si>
  <si>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</si>
  <si>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</si>
  <si>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</si>
  <si>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</si>
  <si>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</si>
  <si>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</si>
  <si>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</si>
  <si>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</si>
  <si>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</si>
  <si>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</si>
  <si>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</si>
  <si>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</si>
  <si>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</si>
  <si>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</si>
  <si>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</si>
  <si>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</si>
  <si>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</si>
  <si>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</si>
  <si>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</si>
  <si>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</si>
  <si>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</si>
  <si>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</si>
  <si>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</si>
  <si>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</si>
  <si>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</si>
  <si>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</si>
  <si>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</si>
  <si>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</si>
  <si>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</si>
  <si>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woodmatt</t>
  </si>
  <si>
    <t>open cabinet with 6 adjustable shelving</t>
  </si>
  <si>
    <t>please see attachment photo</t>
  </si>
  <si>
    <t>Finger pull drawer cabinet  -450 mm drawer depth , Blum antaro drilling</t>
  </si>
  <si>
    <t>no need for a solid backing , to allow for draw depth to work</t>
  </si>
  <si>
    <t>open cab with hanging rod</t>
  </si>
  <si>
    <t xml:space="preserve">spare room </t>
  </si>
  <si>
    <t>kicker face ,over sixed by 50mm</t>
  </si>
  <si>
    <t>tall right filler/panel</t>
  </si>
  <si>
    <t>open cab with hanging rail</t>
  </si>
  <si>
    <t>please see attach photo</t>
  </si>
  <si>
    <t>kids room</t>
  </si>
  <si>
    <t>kids room kicker face</t>
  </si>
  <si>
    <t>tall left and righ panel</t>
  </si>
  <si>
    <t>Door ht at 750, Door hangs down 16mm (flush from the top)</t>
  </si>
  <si>
    <t xml:space="preserve">std blum drilling </t>
  </si>
  <si>
    <t xml:space="preserve">kids room </t>
  </si>
  <si>
    <t>overhead cabinet fillers to be cut down 2 off and 2 under rail for kids  benchtop.  Note for Guy to add a underpanel as well in the factory</t>
  </si>
  <si>
    <t>polytec</t>
  </si>
  <si>
    <t xml:space="preserve">blossom white </t>
  </si>
  <si>
    <t xml:space="preserve">Oliver-Dingley  and Alen Tiler </t>
  </si>
  <si>
    <t xml:space="preserve">overall depth inc door can only be 320mm </t>
  </si>
  <si>
    <t>ALEN TILER -make it as a external backing and perhaps use a 12mm backing guy can supply ?       Door flush from the top and hangs down 18mm</t>
  </si>
  <si>
    <t>make 2 npanels 69 mmx900mm edge all round -Verticle grain</t>
  </si>
  <si>
    <t>69mm bottom panel , 600mm clearance for oven , 69mm oven top panel and 3 mm gap above/under the bench. Total equals 745mm</t>
  </si>
  <si>
    <t>Ranghood model Omega  VPP90s               also door to be verticle grain</t>
  </si>
  <si>
    <t xml:space="preserve">alen </t>
  </si>
  <si>
    <t>make 2 overhead fillers at 28 mm each. Vertcle grain</t>
  </si>
  <si>
    <t>over head doors . Verticle grain . Hinge is drilled from top to down Std blum drilling</t>
  </si>
  <si>
    <t xml:space="preserve">under panel </t>
  </si>
  <si>
    <t>underpanel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</si>
</sst>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6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9" zoomScale="98" zoomScaleNormal="98" workbookViewId="0">
      <selection activeCell="C20" sqref="C20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 t="s">
        <v>261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>
        <v>45253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 t="s">
        <v>259</v>
      </c>
      <c r="C17" s="50" t="s">
        <v>260</v>
      </c>
      <c r="D17" s="50" t="s">
        <v>241</v>
      </c>
      <c r="E17" s="50">
        <v>16</v>
      </c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B9" workbookViewId="0">
      <selection activeCell="T20" sqref="T20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9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32" x14ac:dyDescent="0.2">
      <c r="A5" s="118">
        <v>1</v>
      </c>
      <c r="B5" s="35"/>
      <c r="C5" s="36" t="s">
        <v>24</v>
      </c>
      <c r="D5" s="37">
        <v>1</v>
      </c>
      <c r="E5" s="38">
        <v>2027</v>
      </c>
      <c r="F5" s="38">
        <v>950</v>
      </c>
      <c r="G5" s="38">
        <v>485</v>
      </c>
      <c r="H5" s="34"/>
      <c r="I5" s="34"/>
      <c r="J5" s="103">
        <v>6</v>
      </c>
      <c r="K5" s="103" t="str">
        <f>VLOOKUP(C5, Codes!$D$4:$E$57, 2, FALSE)</f>
        <v>Y</v>
      </c>
      <c r="L5" s="37" t="s">
        <v>28</v>
      </c>
      <c r="M5" s="102"/>
      <c r="N5" s="102"/>
      <c r="O5" s="39"/>
      <c r="P5" s="39"/>
      <c r="Q5" s="39"/>
      <c r="R5" s="39"/>
      <c r="S5" s="39"/>
      <c r="T5" s="98" t="s">
        <v>242</v>
      </c>
      <c r="U5" s="99"/>
      <c r="V5" s="119"/>
    </row>
    <row r="6" spans="1:22" ht="16" x14ac:dyDescent="0.2">
      <c r="A6" s="118">
        <v>2</v>
      </c>
      <c r="B6" s="35"/>
      <c r="C6" s="36" t="s">
        <v>24</v>
      </c>
      <c r="D6" s="37">
        <v>1</v>
      </c>
      <c r="E6" s="38">
        <v>997</v>
      </c>
      <c r="F6" s="38">
        <v>750</v>
      </c>
      <c r="G6" s="38">
        <v>485</v>
      </c>
      <c r="H6" s="34"/>
      <c r="I6" s="34"/>
      <c r="J6" s="104" t="s">
        <v>4</v>
      </c>
      <c r="K6" s="103" t="str">
        <f>VLOOKUP(C6, Codes!$D$4:$E$57, 2, FALSE)</f>
        <v>Y</v>
      </c>
      <c r="L6" s="40"/>
      <c r="M6" s="102"/>
      <c r="N6" s="102"/>
      <c r="O6" s="39"/>
      <c r="P6" s="39"/>
      <c r="Q6" s="39"/>
      <c r="R6" s="39"/>
      <c r="S6" s="39"/>
      <c r="T6" s="98" t="s">
        <v>246</v>
      </c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32" x14ac:dyDescent="0.2">
      <c r="A10" s="118">
        <v>6</v>
      </c>
      <c r="B10" s="35"/>
      <c r="C10" s="36" t="s">
        <v>24</v>
      </c>
      <c r="D10" s="37">
        <v>1</v>
      </c>
      <c r="E10" s="38">
        <v>2027</v>
      </c>
      <c r="F10" s="38">
        <v>889</v>
      </c>
      <c r="G10" s="38">
        <v>485</v>
      </c>
      <c r="H10" s="34"/>
      <c r="I10" s="34"/>
      <c r="J10" s="39">
        <v>6</v>
      </c>
      <c r="K10" s="103" t="str">
        <f>VLOOKUP(C10, Codes!$D$4:$E$57, 2, FALSE)</f>
        <v>Y</v>
      </c>
      <c r="L10" s="41" t="s">
        <v>28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32" x14ac:dyDescent="0.2">
      <c r="A11" s="118">
        <v>7</v>
      </c>
      <c r="B11" s="35"/>
      <c r="C11" s="36" t="s">
        <v>24</v>
      </c>
      <c r="D11" s="37">
        <v>1</v>
      </c>
      <c r="E11" s="38">
        <v>997</v>
      </c>
      <c r="F11" s="38">
        <v>689</v>
      </c>
      <c r="G11" s="38">
        <v>485</v>
      </c>
      <c r="H11" s="34"/>
      <c r="I11" s="34"/>
      <c r="J11" s="39" t="s">
        <v>4</v>
      </c>
      <c r="K11" s="103" t="str">
        <f>VLOOKUP(C11, Codes!$D$4:$E$57, 2, FALSE)</f>
        <v>Y</v>
      </c>
      <c r="L11" s="41" t="s">
        <v>28</v>
      </c>
      <c r="M11" s="102"/>
      <c r="N11" s="102"/>
      <c r="O11" s="39"/>
      <c r="P11" s="39"/>
      <c r="Q11" s="39"/>
      <c r="R11" s="39"/>
      <c r="S11" s="39"/>
      <c r="T11" s="98" t="s">
        <v>250</v>
      </c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32" x14ac:dyDescent="0.2">
      <c r="A14" s="118">
        <v>10</v>
      </c>
      <c r="B14" s="35"/>
      <c r="C14" s="36" t="s">
        <v>23</v>
      </c>
      <c r="D14" s="37">
        <v>1</v>
      </c>
      <c r="E14" s="38">
        <v>734</v>
      </c>
      <c r="F14" s="38">
        <v>787</v>
      </c>
      <c r="G14" s="38">
        <v>332</v>
      </c>
      <c r="H14" s="34"/>
      <c r="I14" s="34"/>
      <c r="J14" s="39" t="s">
        <v>4</v>
      </c>
      <c r="K14" s="103" t="str">
        <f>VLOOKUP(C14, Codes!$D$4:$E$57, 2, FALSE)</f>
        <v>Y</v>
      </c>
      <c r="L14" s="41" t="s">
        <v>28</v>
      </c>
      <c r="M14" s="102"/>
      <c r="N14" s="102"/>
      <c r="O14" s="39"/>
      <c r="P14" s="39"/>
      <c r="Q14" s="39"/>
      <c r="R14" s="39"/>
      <c r="S14" s="39"/>
      <c r="T14" s="98" t="s">
        <v>255</v>
      </c>
      <c r="U14" s="108" t="s">
        <v>256</v>
      </c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64" x14ac:dyDescent="0.2">
      <c r="A18" s="118">
        <v>14</v>
      </c>
      <c r="B18" s="34"/>
      <c r="C18" s="36" t="s">
        <v>30</v>
      </c>
      <c r="D18" s="37">
        <v>1</v>
      </c>
      <c r="E18" s="38">
        <v>685</v>
      </c>
      <c r="F18" s="38">
        <v>938</v>
      </c>
      <c r="G18" s="38">
        <v>302</v>
      </c>
      <c r="H18" s="34"/>
      <c r="I18" s="34"/>
      <c r="J18" s="39" t="s">
        <v>4</v>
      </c>
      <c r="K18" s="103" t="str">
        <f>VLOOKUP(C18, Codes!$D$4:$E$57, 2, FALSE)</f>
        <v>Y</v>
      </c>
      <c r="L18" s="41" t="s">
        <v>3</v>
      </c>
      <c r="M18" s="102">
        <v>703</v>
      </c>
      <c r="N18" s="102">
        <v>467</v>
      </c>
      <c r="O18" s="267"/>
      <c r="P18" s="39"/>
      <c r="Q18" s="39"/>
      <c r="R18" s="39"/>
      <c r="S18" s="39"/>
      <c r="T18" s="98" t="s">
        <v>263</v>
      </c>
      <c r="U18" s="108" t="s">
        <v>266</v>
      </c>
      <c r="V18" s="120" t="s">
        <v>262</v>
      </c>
    </row>
    <row r="19" spans="1:22" ht="64" x14ac:dyDescent="0.2">
      <c r="A19" s="118">
        <v>15</v>
      </c>
      <c r="B19" s="34"/>
      <c r="C19" s="36" t="s">
        <v>20</v>
      </c>
      <c r="D19" s="37">
        <v>1</v>
      </c>
      <c r="E19" s="38">
        <v>745</v>
      </c>
      <c r="F19" s="38">
        <v>902</v>
      </c>
      <c r="G19" s="38">
        <v>624</v>
      </c>
      <c r="H19" s="34"/>
      <c r="I19" s="34"/>
      <c r="J19" s="39" t="s">
        <v>4</v>
      </c>
      <c r="K19" s="103" t="str">
        <f>VLOOKUP(C19, Codes!$D$4:$E$57, 2, FALSE)</f>
        <v>N</v>
      </c>
      <c r="L19" s="41" t="s">
        <v>3</v>
      </c>
      <c r="M19" s="102"/>
      <c r="N19" s="102"/>
      <c r="O19" s="39"/>
      <c r="P19" s="39"/>
      <c r="Q19" s="39"/>
      <c r="R19" s="39"/>
      <c r="S19" s="39"/>
      <c r="T19" s="98" t="s">
        <v>264</v>
      </c>
      <c r="U19" s="108" t="s">
        <v>265</v>
      </c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108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ht="32" x14ac:dyDescent="0.2">
      <c r="A33" s="122">
        <v>1</v>
      </c>
      <c r="B33" s="8"/>
      <c r="C33" s="11" t="s">
        <v>119</v>
      </c>
      <c r="D33" s="16">
        <v>1</v>
      </c>
      <c r="E33" s="4">
        <v>930</v>
      </c>
      <c r="F33" s="4">
        <v>750</v>
      </c>
      <c r="G33" s="4">
        <v>467</v>
      </c>
      <c r="H33" s="103" t="str">
        <f>VLOOKUP(C33, Codes!D61:E70, 2, FALSE)</f>
        <v>N - Vert. Front</v>
      </c>
      <c r="I33" s="123" t="s">
        <v>28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 t="s">
        <v>243</v>
      </c>
      <c r="U33" s="108" t="s">
        <v>244</v>
      </c>
      <c r="V33" s="120" t="s">
        <v>245</v>
      </c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32" x14ac:dyDescent="0.2">
      <c r="A35" s="122">
        <v>3</v>
      </c>
      <c r="B35" s="8"/>
      <c r="C35" s="11" t="s">
        <v>119</v>
      </c>
      <c r="D35" s="16">
        <v>1</v>
      </c>
      <c r="E35" s="4">
        <v>930</v>
      </c>
      <c r="F35" s="4">
        <v>689</v>
      </c>
      <c r="G35" s="4">
        <v>467</v>
      </c>
      <c r="H35" s="105" t="s">
        <v>4</v>
      </c>
      <c r="I35" s="123" t="s">
        <v>28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30" t="s">
        <v>251</v>
      </c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N22" sqref="N2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15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66" t="s">
        <v>247</v>
      </c>
      <c r="C5" s="15" t="s">
        <v>55</v>
      </c>
      <c r="D5" s="12" t="s">
        <v>71</v>
      </c>
      <c r="E5" s="88">
        <v>1</v>
      </c>
      <c r="F5" s="12">
        <v>100</v>
      </c>
      <c r="G5" s="12">
        <v>800</v>
      </c>
      <c r="H5" s="12"/>
      <c r="I5" s="13"/>
      <c r="J5" s="13"/>
      <c r="K5" s="13"/>
      <c r="L5" s="13"/>
      <c r="M5" s="13"/>
      <c r="N5" s="139" t="s">
        <v>248</v>
      </c>
    </row>
    <row r="6" spans="1:14" ht="16" x14ac:dyDescent="0.2">
      <c r="A6" s="138">
        <v>2</v>
      </c>
      <c r="B6" s="266" t="s">
        <v>247</v>
      </c>
      <c r="C6" s="87" t="s">
        <v>55</v>
      </c>
      <c r="D6" s="12" t="s">
        <v>72</v>
      </c>
      <c r="E6" s="88">
        <v>1</v>
      </c>
      <c r="F6" s="12">
        <v>100</v>
      </c>
      <c r="G6" s="12">
        <v>2027</v>
      </c>
      <c r="H6" s="12"/>
      <c r="I6" s="13"/>
      <c r="J6" s="13"/>
      <c r="K6" s="13"/>
      <c r="L6" s="13"/>
      <c r="M6" s="13"/>
      <c r="N6" s="139" t="s">
        <v>249</v>
      </c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66" t="s">
        <v>252</v>
      </c>
      <c r="C8" s="16" t="s">
        <v>55</v>
      </c>
      <c r="D8" s="12" t="s">
        <v>71</v>
      </c>
      <c r="E8" s="89">
        <v>1</v>
      </c>
      <c r="F8" s="12">
        <v>100</v>
      </c>
      <c r="G8" s="12">
        <v>689</v>
      </c>
      <c r="H8" s="12"/>
      <c r="I8" s="13"/>
      <c r="J8" s="13"/>
      <c r="K8" s="13"/>
      <c r="L8" s="13"/>
      <c r="M8" s="13"/>
      <c r="N8" s="139" t="s">
        <v>253</v>
      </c>
    </row>
    <row r="9" spans="1:14" ht="16" x14ac:dyDescent="0.2">
      <c r="A9" s="138">
        <v>5</v>
      </c>
      <c r="B9" s="266" t="s">
        <v>252</v>
      </c>
      <c r="C9" s="16" t="s">
        <v>55</v>
      </c>
      <c r="D9" s="12" t="s">
        <v>72</v>
      </c>
      <c r="E9" s="89">
        <v>2</v>
      </c>
      <c r="F9" s="12">
        <v>100</v>
      </c>
      <c r="G9" s="12">
        <v>2027</v>
      </c>
      <c r="H9" s="12"/>
      <c r="I9" s="13"/>
      <c r="J9" s="13"/>
      <c r="K9" s="13"/>
      <c r="L9" s="13"/>
      <c r="M9" s="13"/>
      <c r="N9" s="139" t="s">
        <v>254</v>
      </c>
    </row>
    <row r="10" spans="1:14" ht="32" x14ac:dyDescent="0.2">
      <c r="A10" s="138">
        <v>6</v>
      </c>
      <c r="B10" s="266" t="s">
        <v>257</v>
      </c>
      <c r="C10" s="16" t="s">
        <v>55</v>
      </c>
      <c r="D10" s="12" t="s">
        <v>78</v>
      </c>
      <c r="E10" s="89">
        <v>2</v>
      </c>
      <c r="F10" s="12">
        <v>200</v>
      </c>
      <c r="G10" s="12">
        <v>750</v>
      </c>
      <c r="H10" s="12"/>
      <c r="I10" s="13"/>
      <c r="J10" s="13"/>
      <c r="K10" s="13"/>
      <c r="L10" s="13"/>
      <c r="M10" s="13"/>
      <c r="N10" s="139" t="s">
        <v>258</v>
      </c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66" t="s">
        <v>267</v>
      </c>
      <c r="C13" s="16" t="s">
        <v>3</v>
      </c>
      <c r="D13" s="12" t="s">
        <v>78</v>
      </c>
      <c r="E13" s="89">
        <v>1</v>
      </c>
      <c r="F13" s="12">
        <v>703</v>
      </c>
      <c r="G13" s="12">
        <v>150</v>
      </c>
      <c r="H13" s="12"/>
      <c r="I13" s="13"/>
      <c r="J13" s="13"/>
      <c r="K13" s="13"/>
      <c r="L13" s="13"/>
      <c r="M13" s="13"/>
      <c r="N13" s="139" t="s">
        <v>268</v>
      </c>
    </row>
    <row r="14" spans="1:14" ht="32" x14ac:dyDescent="0.2">
      <c r="A14" s="138">
        <v>10</v>
      </c>
      <c r="B14" s="266" t="s">
        <v>267</v>
      </c>
      <c r="C14" s="16" t="s">
        <v>3</v>
      </c>
      <c r="D14" s="12" t="s">
        <v>16</v>
      </c>
      <c r="E14" s="89">
        <v>2</v>
      </c>
      <c r="F14" s="12">
        <v>703</v>
      </c>
      <c r="G14" s="12">
        <v>478</v>
      </c>
      <c r="H14" s="12"/>
      <c r="I14" s="13">
        <v>100</v>
      </c>
      <c r="J14" s="13">
        <v>570</v>
      </c>
      <c r="K14" s="13"/>
      <c r="L14" s="13"/>
      <c r="M14" s="13"/>
      <c r="N14" s="139" t="s">
        <v>269</v>
      </c>
    </row>
    <row r="15" spans="1:14" ht="32" x14ac:dyDescent="0.2">
      <c r="A15" s="138">
        <v>11</v>
      </c>
      <c r="B15" s="266" t="s">
        <v>267</v>
      </c>
      <c r="C15" s="16" t="s">
        <v>3</v>
      </c>
      <c r="D15" s="12" t="s">
        <v>18</v>
      </c>
      <c r="E15" s="89">
        <v>2</v>
      </c>
      <c r="F15" s="12">
        <v>703</v>
      </c>
      <c r="G15" s="12">
        <v>478</v>
      </c>
      <c r="H15" s="12"/>
      <c r="I15" s="13">
        <v>100</v>
      </c>
      <c r="J15" s="13">
        <v>570</v>
      </c>
      <c r="K15" s="13"/>
      <c r="L15" s="13"/>
      <c r="M15" s="13"/>
      <c r="N15" s="139" t="s">
        <v>269</v>
      </c>
    </row>
    <row r="16" spans="1:14" ht="32" x14ac:dyDescent="0.2">
      <c r="A16" s="138">
        <v>12</v>
      </c>
      <c r="B16" s="266" t="s">
        <v>267</v>
      </c>
      <c r="C16" s="16" t="s">
        <v>3</v>
      </c>
      <c r="D16" s="12" t="s">
        <v>80</v>
      </c>
      <c r="E16" s="89">
        <v>1</v>
      </c>
      <c r="F16" s="12">
        <v>703</v>
      </c>
      <c r="G16" s="12">
        <v>468</v>
      </c>
      <c r="H16" s="12"/>
      <c r="I16" s="13">
        <v>100</v>
      </c>
      <c r="J16" s="13">
        <v>570</v>
      </c>
      <c r="K16" s="13"/>
      <c r="L16" s="13"/>
      <c r="M16" s="13"/>
      <c r="N16" s="139" t="s">
        <v>269</v>
      </c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66" t="s">
        <v>267</v>
      </c>
      <c r="C18" s="16" t="s">
        <v>55</v>
      </c>
      <c r="D18" s="12" t="s">
        <v>72</v>
      </c>
      <c r="E18" s="89">
        <v>1</v>
      </c>
      <c r="F18" s="12">
        <v>2000</v>
      </c>
      <c r="G18" s="12">
        <v>302</v>
      </c>
      <c r="H18" s="12"/>
      <c r="I18" s="13"/>
      <c r="J18" s="13"/>
      <c r="K18" s="13"/>
      <c r="L18" s="13"/>
      <c r="M18" s="13"/>
      <c r="N18" s="139" t="s">
        <v>270</v>
      </c>
    </row>
    <row r="19" spans="1:14" ht="16" x14ac:dyDescent="0.2">
      <c r="A19" s="138">
        <v>15</v>
      </c>
      <c r="B19" s="266" t="s">
        <v>267</v>
      </c>
      <c r="C19" s="16" t="s">
        <v>55</v>
      </c>
      <c r="D19" s="12" t="s">
        <v>72</v>
      </c>
      <c r="E19" s="89">
        <v>1</v>
      </c>
      <c r="F19" s="12">
        <v>2400</v>
      </c>
      <c r="G19" s="12">
        <v>302</v>
      </c>
      <c r="H19" s="12"/>
      <c r="I19" s="13"/>
      <c r="J19" s="13"/>
      <c r="K19" s="13"/>
      <c r="L19" s="13"/>
      <c r="M19" s="13"/>
      <c r="N19" s="139" t="s">
        <v>271</v>
      </c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49"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2023-05-23T14:33:40Z</dcterms:modified>
</cp:coreProperties>
</file>