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NuDesign Documents\Trade Cabinets Orders\"/>
    </mc:Choice>
  </mc:AlternateContent>
  <xr:revisionPtr revIDLastSave="0" documentId="8_{477BC41F-961A-4750-9084-B7774E7A45E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4" i="2"/>
  <c r="K30" i="2"/>
  <c r="K28" i="2"/>
  <c r="K27" i="2"/>
  <c r="K26" i="2"/>
  <c r="K25" i="2"/>
  <c r="K24" i="2"/>
  <c r="K23" i="2"/>
  <c r="K22" i="2"/>
  <c r="K21" i="2"/>
  <c r="K20" i="2"/>
  <c r="K19" i="2"/>
  <c r="K18" i="2"/>
  <c r="K14" i="2"/>
  <c r="K13" i="2"/>
  <c r="K12" i="2"/>
  <c r="K10" i="2"/>
  <c r="K9" i="2"/>
  <c r="K7" i="2"/>
  <c r="K6" i="2"/>
  <c r="D1" i="2"/>
</calcChain>
</file>

<file path=xl/sharedStrings.xml><?xml version="1.0" encoding="utf-8"?>
<sst xmlns="http://schemas.openxmlformats.org/spreadsheetml/2006/main" count="816" uniqueCount="283">
  <si>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</si>
  <si>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</si>
  <si>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</si>
  <si>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</si>
  <si>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</si>
  <si>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</si>
  <si>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</si>
  <si>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</si>
  <si>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</si>
  <si>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</si>
  <si>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</si>
  <si>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</si>
  <si>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</si>
  <si>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</si>
  <si>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</si>
  <si>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</si>
  <si>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</si>
  <si>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</si>
  <si>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</si>
  <si>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</si>
  <si>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</si>
  <si>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</si>
  <si>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</si>
  <si>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</si>
  <si>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</si>
  <si>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</si>
  <si>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</si>
  <si>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</si>
  <si>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</si>
  <si>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</si>
  <si>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</si>
  <si>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</si>
  <si>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</si>
  <si>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</si>
  <si>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</si>
  <si>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</si>
  <si>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</si>
  <si>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</si>
  <si>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</si>
  <si>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</si>
  <si>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</si>
  <si>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</si>
  <si>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</si>
  <si>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</si>
  <si>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</si>
  <si>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</si>
  <si>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</si>
  <si>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</si>
  <si>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</si>
  <si>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</si>
  <si>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</si>
  <si>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</si>
  <si>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</si>
  <si>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</si>
  <si>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</si>
  <si>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</si>
  <si>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</si>
  <si>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</si>
  <si>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</si>
  <si>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</si>
  <si>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</si>
  <si>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</si>
  <si>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</si>
  <si>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</si>
  <si>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</si>
  <si>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</si>
  <si>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</si>
  <si>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</si>
  <si>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</si>
  <si>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</si>
  <si>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</si>
  <si>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</si>
  <si>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</si>
  <si>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</si>
  <si>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</si>
  <si>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</si>
  <si>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</si>
  <si>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</si>
  <si>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</si>
  <si>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</si>
  <si>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</si>
  <si>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</si>
  <si>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</si>
  <si>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</si>
  <si>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</si>
  <si>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</si>
  <si>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</si>
  <si>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</si>
  <si>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</si>
  <si>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</si>
  <si>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</si>
  <si>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</si>
  <si>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</si>
  <si>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</si>
  <si>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</si>
  <si>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</si>
  <si>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</si>
  <si>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</si>
  <si>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</si>
  <si>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</si>
  <si>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</si>
  <si>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</si>
  <si>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</si>
  <si>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</si>
  <si>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</si>
  <si>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</si>
  <si>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</si>
  <si>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</si>
  <si>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</si>
  <si>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</si>
  <si>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</si>
  <si>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</si>
  <si>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</si>
  <si>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</si>
  <si>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</si>
  <si>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</si>
  <si>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</si>
  <si>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</si>
  <si>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</si>
  <si>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</si>
  <si>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</si>
  <si>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</si>
  <si>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</si>
  <si>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</si>
  <si>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</si>
  <si>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</si>
  <si>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</si>
  <si>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</si>
  <si>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</si>
  <si>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</si>
  <si>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</si>
  <si>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</si>
  <si>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</si>
  <si>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</si>
  <si>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</si>
  <si>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</si>
  <si>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</si>
  <si>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</si>
  <si>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</si>
  <si>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</si>
  <si>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</si>
  <si>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</si>
  <si>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</si>
  <si>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</si>
  <si>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</si>
  <si>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</si>
  <si>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</si>
  <si>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</si>
  <si>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</si>
  <si>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</si>
  <si>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</si>
  <si>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</si>
  <si>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</si>
  <si>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</si>
  <si>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</si>
  <si>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</si>
  <si>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</si>
  <si>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</si>
  <si>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</si>
  <si>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</si>
  <si>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</si>
  <si>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</si>
  <si>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</si>
  <si>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</si>
  <si>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</si>
  <si>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</si>
  <si>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</si>
  <si>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</si>
  <si>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</si>
  <si>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</si>
  <si>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</si>
  <si>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</si>
  <si>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</si>
  <si>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</si>
  <si>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</si>
  <si>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</si>
  <si>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</si>
  <si>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</si>
  <si>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</si>
  <si>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</si>
  <si>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</si>
  <si>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</si>
  <si>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</si>
  <si>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</si>
  <si>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</si>
  <si>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</si>
  <si>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</si>
  <si>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</si>
  <si>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</si>
  <si>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</si>
  <si>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</si>
  <si>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</si>
  <si>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</si>
  <si>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</si>
  <si>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</si>
  <si>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</si>
  <si>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</si>
  <si>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</si>
  <si>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</si>
  <si>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</si>
  <si>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</si>
  <si>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</si>
  <si>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</si>
  <si>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</si>
  <si>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</si>
  <si>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</si>
  <si>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</si>
  <si>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</si>
  <si>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</si>
  <si>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</si>
  <si>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</si>
  <si>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</si>
  <si>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</si>
  <si>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</si>
  <si>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</si>
  <si>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</si>
  <si>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</si>
  <si>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</si>
  <si>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</si>
  <si>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</si>
  <si>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</si>
  <si>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</si>
  <si>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</si>
  <si>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</si>
  <si>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</si>
  <si>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</si>
  <si>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</si>
  <si>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</si>
  <si>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</si>
  <si>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</si>
  <si>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</si>
  <si>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</si>
  <si>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</si>
  <si>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</si>
  <si>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</si>
  <si>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</si>
  <si>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</si>
  <si>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</si>
  <si>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</si>
  <si>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</si>
  <si>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</si>
  <si>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</si>
  <si>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</si>
  <si>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</si>
  <si>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</si>
  <si>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</si>
  <si>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</si>
  <si>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</si>
  <si>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</si>
  <si>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</si>
  <si>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</si>
  <si>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</si>
  <si>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</si>
  <si>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</si>
  <si>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</si>
  <si>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</si>
  <si>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</si>
  <si>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</si>
  <si>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</si>
  <si>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</si>
  <si>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</si>
  <si>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</si>
  <si>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</si>
  <si>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</si>
  <si>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</si>
  <si>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</si>
  <si>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</si>
  <si>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</si>
  <si>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</si>
  <si>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</si>
  <si>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</si>
  <si>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Nu Design Cabinets</t>
  </si>
  <si>
    <t>0409 525 166</t>
  </si>
  <si>
    <t>office@nudesigncabinets.com.au</t>
  </si>
  <si>
    <t>Sandringham</t>
  </si>
  <si>
    <t>in 7 days</t>
  </si>
  <si>
    <t>texture white</t>
  </si>
  <si>
    <t>matching</t>
  </si>
  <si>
    <t>no</t>
  </si>
  <si>
    <t xml:space="preserve"> 150 KICK 80MM RECESS NO TOE KICK PIECE</t>
  </si>
  <si>
    <t xml:space="preserve"> 150 KICK 60MM RECESS NO TOE KICK PIECE</t>
  </si>
  <si>
    <t>150 KICK 60MM RECESS NO TOE KICK PIECE NO DRILLING</t>
  </si>
  <si>
    <t>100 KICK 60MM RECESS NO TOE KICK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</si>
</sst>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2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4" fillId="0" borderId="32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ffice@nudesign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9" workbookViewId="0">
      <selection activeCell="A24" sqref="A24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 t="s">
        <v>272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273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274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45083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275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 t="s">
        <v>276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277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278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6829DCAA-E53D-4532-AFAB-528E4A114152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showGridLines="0" tabSelected="1" workbookViewId="0">
      <selection activeCell="M29" sqref="M2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SUM(D5:D48)</f>
        <v>39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28.8">
      <c r="A5" s="55">
        <v>1</v>
      </c>
      <c r="B5" s="56"/>
      <c r="C5" s="57" t="s">
        <v>178</v>
      </c>
      <c r="D5" s="58">
        <v>1</v>
      </c>
      <c r="E5" s="59">
        <v>2400</v>
      </c>
      <c r="F5" s="59">
        <v>593</v>
      </c>
      <c r="G5" s="59">
        <v>680</v>
      </c>
      <c r="H5" s="56"/>
      <c r="I5" s="56"/>
      <c r="J5" s="60">
        <v>6</v>
      </c>
      <c r="K5" s="61" t="s">
        <v>238</v>
      </c>
      <c r="L5" s="62" t="s">
        <v>89</v>
      </c>
      <c r="M5" s="61">
        <v>2250</v>
      </c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279</v>
      </c>
      <c r="Z5" s="65"/>
    </row>
    <row r="6" spans="1:26" ht="14.4">
      <c r="A6" s="55">
        <v>2</v>
      </c>
      <c r="B6" s="56"/>
      <c r="C6" s="59" t="s">
        <v>162</v>
      </c>
      <c r="D6" s="62">
        <v>1</v>
      </c>
      <c r="E6" s="59">
        <v>572</v>
      </c>
      <c r="F6" s="59">
        <v>840</v>
      </c>
      <c r="G6" s="59">
        <v>480</v>
      </c>
      <c r="H6" s="56"/>
      <c r="I6" s="56"/>
      <c r="J6" s="60">
        <v>1</v>
      </c>
      <c r="K6" s="61" t="str">
        <f>VLOOKUP(C6, Codes!$D$4:$E$59, 2, FALSE)</f>
        <v>Y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159</v>
      </c>
      <c r="D7" s="62">
        <v>1</v>
      </c>
      <c r="E7" s="59">
        <v>822</v>
      </c>
      <c r="F7" s="59">
        <v>1160</v>
      </c>
      <c r="G7" s="59">
        <v>480</v>
      </c>
      <c r="H7" s="56"/>
      <c r="I7" s="56"/>
      <c r="J7" s="60">
        <v>2</v>
      </c>
      <c r="K7" s="61" t="str">
        <f>VLOOKUP(C7, Codes!$D$4:$E$59, 2, FALSE)</f>
        <v>Y</v>
      </c>
      <c r="L7" s="59" t="s">
        <v>89</v>
      </c>
      <c r="M7" s="61">
        <v>850</v>
      </c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8.8">
      <c r="A8" s="55">
        <v>4</v>
      </c>
      <c r="B8" s="56"/>
      <c r="C8" s="59" t="s">
        <v>142</v>
      </c>
      <c r="D8" s="62">
        <v>1</v>
      </c>
      <c r="E8" s="59">
        <v>930</v>
      </c>
      <c r="F8" s="59">
        <v>565</v>
      </c>
      <c r="G8" s="59">
        <v>660</v>
      </c>
      <c r="H8" s="56"/>
      <c r="I8" s="56"/>
      <c r="J8" s="61">
        <v>1</v>
      </c>
      <c r="K8" s="61" t="s">
        <v>230</v>
      </c>
      <c r="L8" s="59" t="s">
        <v>89</v>
      </c>
      <c r="M8" s="61">
        <v>777</v>
      </c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280</v>
      </c>
      <c r="Z8" s="65"/>
    </row>
    <row r="9" spans="1:26" ht="28.8">
      <c r="A9" s="55">
        <v>5</v>
      </c>
      <c r="B9" s="56"/>
      <c r="C9" s="59" t="s">
        <v>149</v>
      </c>
      <c r="D9" s="62">
        <v>1</v>
      </c>
      <c r="E9" s="59">
        <v>542</v>
      </c>
      <c r="F9" s="59">
        <v>595</v>
      </c>
      <c r="G9" s="59">
        <v>660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89</v>
      </c>
      <c r="M9" s="61">
        <v>389</v>
      </c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281</v>
      </c>
      <c r="Z9" s="65"/>
    </row>
    <row r="10" spans="1:26" ht="28.8">
      <c r="A10" s="55">
        <v>6</v>
      </c>
      <c r="B10" s="56"/>
      <c r="C10" s="59" t="s">
        <v>149</v>
      </c>
      <c r="D10" s="62">
        <v>1</v>
      </c>
      <c r="E10" s="59">
        <v>930</v>
      </c>
      <c r="F10" s="59">
        <v>600</v>
      </c>
      <c r="G10" s="59">
        <v>560</v>
      </c>
      <c r="H10" s="56"/>
      <c r="I10" s="56"/>
      <c r="J10" s="61" t="s">
        <v>89</v>
      </c>
      <c r="K10" s="61" t="str">
        <f>VLOOKUP(C10, Codes!$D$4:$E$59, 2, FALSE)</f>
        <v>Y</v>
      </c>
      <c r="L10" s="59" t="s">
        <v>89</v>
      </c>
      <c r="M10" s="61">
        <v>777</v>
      </c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281</v>
      </c>
      <c r="Z10" s="65"/>
    </row>
    <row r="11" spans="1:26" ht="28.8">
      <c r="A11" s="55">
        <v>7</v>
      </c>
      <c r="B11" s="56"/>
      <c r="C11" s="59" t="s">
        <v>143</v>
      </c>
      <c r="D11" s="62">
        <v>1</v>
      </c>
      <c r="E11" s="59">
        <v>930</v>
      </c>
      <c r="F11" s="59">
        <v>1040</v>
      </c>
      <c r="G11" s="59">
        <v>560</v>
      </c>
      <c r="H11" s="56"/>
      <c r="I11" s="56"/>
      <c r="J11" s="61">
        <v>1</v>
      </c>
      <c r="K11" s="61" t="s">
        <v>230</v>
      </c>
      <c r="L11" s="59" t="s">
        <v>89</v>
      </c>
      <c r="M11" s="61">
        <v>777</v>
      </c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280</v>
      </c>
      <c r="Z11" s="65"/>
    </row>
    <row r="12" spans="1:26" ht="28.8">
      <c r="A12" s="55">
        <v>8</v>
      </c>
      <c r="B12" s="56"/>
      <c r="C12" s="59" t="s">
        <v>149</v>
      </c>
      <c r="D12" s="62">
        <v>1</v>
      </c>
      <c r="E12" s="59">
        <v>930</v>
      </c>
      <c r="F12" s="59">
        <v>520</v>
      </c>
      <c r="G12" s="59">
        <v>560</v>
      </c>
      <c r="H12" s="56"/>
      <c r="I12" s="56"/>
      <c r="J12" s="61" t="s">
        <v>89</v>
      </c>
      <c r="K12" s="61" t="str">
        <f>VLOOKUP(C12, Codes!$D$4:$E$59, 2, FALSE)</f>
        <v>Y</v>
      </c>
      <c r="L12" s="59" t="s">
        <v>89</v>
      </c>
      <c r="M12" s="61">
        <v>777</v>
      </c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281</v>
      </c>
      <c r="Z12" s="65"/>
    </row>
    <row r="13" spans="1:26" ht="14.4">
      <c r="A13" s="55">
        <v>9</v>
      </c>
      <c r="B13" s="56"/>
      <c r="C13" s="59" t="s">
        <v>159</v>
      </c>
      <c r="D13" s="62">
        <v>2</v>
      </c>
      <c r="E13" s="59">
        <v>822</v>
      </c>
      <c r="F13" s="59">
        <v>1104</v>
      </c>
      <c r="G13" s="59">
        <v>330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89</v>
      </c>
      <c r="M13" s="61">
        <v>850</v>
      </c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161</v>
      </c>
      <c r="D14" s="62">
        <v>1</v>
      </c>
      <c r="E14" s="59">
        <v>822</v>
      </c>
      <c r="F14" s="59">
        <v>552</v>
      </c>
      <c r="G14" s="59">
        <v>330</v>
      </c>
      <c r="H14" s="56"/>
      <c r="I14" s="56"/>
      <c r="J14" s="61">
        <v>2</v>
      </c>
      <c r="K14" s="61" t="str">
        <f>VLOOKUP(C14, Codes!$D$4:$E$59, 2, FALSE)</f>
        <v>Y</v>
      </c>
      <c r="L14" s="59" t="s">
        <v>89</v>
      </c>
      <c r="M14" s="61">
        <v>850</v>
      </c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28.8">
      <c r="A15" s="55">
        <v>11</v>
      </c>
      <c r="B15" s="56"/>
      <c r="C15" s="59" t="s">
        <v>88</v>
      </c>
      <c r="D15" s="62">
        <v>1</v>
      </c>
      <c r="E15" s="59">
        <v>867</v>
      </c>
      <c r="F15" s="59">
        <v>724</v>
      </c>
      <c r="G15" s="59">
        <v>760</v>
      </c>
      <c r="H15" s="56"/>
      <c r="I15" s="56"/>
      <c r="J15" s="61">
        <v>1</v>
      </c>
      <c r="K15" s="61" t="s">
        <v>230</v>
      </c>
      <c r="L15" s="59" t="s">
        <v>89</v>
      </c>
      <c r="M15" s="61">
        <v>764</v>
      </c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282</v>
      </c>
      <c r="Z15" s="65"/>
    </row>
    <row r="16" spans="1:26" ht="28.8">
      <c r="A16" s="55">
        <v>12</v>
      </c>
      <c r="B16" s="56"/>
      <c r="C16" s="59" t="s">
        <v>142</v>
      </c>
      <c r="D16" s="62">
        <v>1</v>
      </c>
      <c r="E16" s="59">
        <v>867</v>
      </c>
      <c r="F16" s="59">
        <v>724</v>
      </c>
      <c r="G16" s="59">
        <v>760</v>
      </c>
      <c r="H16" s="56"/>
      <c r="I16" s="56"/>
      <c r="J16" s="61">
        <v>1</v>
      </c>
      <c r="K16" s="61" t="s">
        <v>230</v>
      </c>
      <c r="L16" s="59" t="s">
        <v>89</v>
      </c>
      <c r="M16" s="61">
        <v>764</v>
      </c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 t="s">
        <v>282</v>
      </c>
      <c r="Z16" s="65"/>
    </row>
    <row r="17" spans="1:26" ht="14.4">
      <c r="A17" s="55">
        <v>13</v>
      </c>
      <c r="B17" s="56"/>
      <c r="C17" s="59" t="s">
        <v>88</v>
      </c>
      <c r="D17" s="62">
        <v>2</v>
      </c>
      <c r="E17" s="59">
        <v>680</v>
      </c>
      <c r="F17" s="59">
        <v>428</v>
      </c>
      <c r="G17" s="59">
        <v>530</v>
      </c>
      <c r="H17" s="56"/>
      <c r="I17" s="56"/>
      <c r="J17" s="61">
        <v>1</v>
      </c>
      <c r="K17" s="61" t="s">
        <v>230</v>
      </c>
      <c r="L17" s="59" t="s">
        <v>89</v>
      </c>
      <c r="M17" s="61">
        <v>677</v>
      </c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178</v>
      </c>
      <c r="D18" s="62">
        <v>1</v>
      </c>
      <c r="E18" s="59">
        <v>1700</v>
      </c>
      <c r="F18" s="59">
        <v>700</v>
      </c>
      <c r="G18" s="59">
        <v>535</v>
      </c>
      <c r="H18" s="56"/>
      <c r="I18" s="56"/>
      <c r="J18" s="61">
        <v>4</v>
      </c>
      <c r="K18" s="61" t="str">
        <f>VLOOKUP(C18, Codes!$D$4:$E$59, 2, FALSE)</f>
        <v>Y</v>
      </c>
      <c r="L18" s="59" t="s">
        <v>89</v>
      </c>
      <c r="M18" s="61">
        <v>1700</v>
      </c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28.8">
      <c r="A19" s="55">
        <v>15</v>
      </c>
      <c r="B19" s="56"/>
      <c r="C19" s="59" t="s">
        <v>176</v>
      </c>
      <c r="D19" s="62">
        <v>2</v>
      </c>
      <c r="E19" s="59">
        <v>1800</v>
      </c>
      <c r="F19" s="59">
        <v>682</v>
      </c>
      <c r="G19" s="59">
        <v>580</v>
      </c>
      <c r="H19" s="56"/>
      <c r="I19" s="56"/>
      <c r="J19" s="61">
        <v>4</v>
      </c>
      <c r="K19" s="61" t="str">
        <f>VLOOKUP(C19, Codes!$D$4:$E$59, 2, FALSE)</f>
        <v>Y</v>
      </c>
      <c r="L19" s="59" t="s">
        <v>89</v>
      </c>
      <c r="M19" s="61">
        <v>1698</v>
      </c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 t="s">
        <v>282</v>
      </c>
      <c r="Z19" s="65"/>
    </row>
    <row r="20" spans="1:26" ht="28.8">
      <c r="A20" s="55">
        <v>16</v>
      </c>
      <c r="B20" s="56"/>
      <c r="C20" s="59" t="s">
        <v>178</v>
      </c>
      <c r="D20" s="62">
        <v>2</v>
      </c>
      <c r="E20" s="59">
        <v>1800</v>
      </c>
      <c r="F20" s="59">
        <v>682</v>
      </c>
      <c r="G20" s="59">
        <v>580</v>
      </c>
      <c r="H20" s="56"/>
      <c r="I20" s="56"/>
      <c r="J20" s="61">
        <v>4</v>
      </c>
      <c r="K20" s="61" t="str">
        <f>VLOOKUP(C20, Codes!$D$4:$E$59, 2, FALSE)</f>
        <v>Y</v>
      </c>
      <c r="L20" s="59" t="s">
        <v>89</v>
      </c>
      <c r="M20" s="61">
        <v>1698</v>
      </c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 t="s">
        <v>282</v>
      </c>
      <c r="Z20" s="65"/>
    </row>
    <row r="21" spans="1:26" ht="15.75" customHeight="1">
      <c r="A21" s="55">
        <v>17</v>
      </c>
      <c r="B21" s="56"/>
      <c r="C21" s="59" t="s">
        <v>160</v>
      </c>
      <c r="D21" s="62">
        <v>2</v>
      </c>
      <c r="E21" s="59">
        <v>1200</v>
      </c>
      <c r="F21" s="59">
        <v>682</v>
      </c>
      <c r="G21" s="59">
        <v>580</v>
      </c>
      <c r="H21" s="56"/>
      <c r="I21" s="56"/>
      <c r="J21" s="61">
        <v>3</v>
      </c>
      <c r="K21" s="61" t="str">
        <f>VLOOKUP(C21, Codes!$D$4:$E$59, 2, FALSE)</f>
        <v>Y</v>
      </c>
      <c r="L21" s="59" t="s">
        <v>89</v>
      </c>
      <c r="M21" s="61">
        <v>1200</v>
      </c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161</v>
      </c>
      <c r="D22" s="62">
        <v>2</v>
      </c>
      <c r="E22" s="59">
        <v>1200</v>
      </c>
      <c r="F22" s="59">
        <v>682</v>
      </c>
      <c r="G22" s="59">
        <v>580</v>
      </c>
      <c r="H22" s="56"/>
      <c r="I22" s="56"/>
      <c r="J22" s="61">
        <v>3</v>
      </c>
      <c r="K22" s="61" t="str">
        <f>VLOOKUP(C22, Codes!$D$4:$E$59, 2, FALSE)</f>
        <v>Y</v>
      </c>
      <c r="L22" s="59" t="s">
        <v>89</v>
      </c>
      <c r="M22" s="61">
        <v>1200</v>
      </c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159</v>
      </c>
      <c r="D23" s="62">
        <v>1</v>
      </c>
      <c r="E23" s="59">
        <v>374</v>
      </c>
      <c r="F23" s="59">
        <v>1068</v>
      </c>
      <c r="G23" s="59">
        <v>330</v>
      </c>
      <c r="H23" s="56"/>
      <c r="I23" s="56"/>
      <c r="J23" s="61" t="s">
        <v>89</v>
      </c>
      <c r="K23" s="61" t="str">
        <f>VLOOKUP(C23, Codes!$D$4:$E$59, 2, FALSE)</f>
        <v>Y</v>
      </c>
      <c r="L23" s="59" t="s">
        <v>89</v>
      </c>
      <c r="M23" s="61">
        <v>400</v>
      </c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159</v>
      </c>
      <c r="D24" s="62">
        <v>2</v>
      </c>
      <c r="E24" s="59">
        <v>374</v>
      </c>
      <c r="F24" s="59">
        <v>948</v>
      </c>
      <c r="G24" s="59">
        <v>330</v>
      </c>
      <c r="H24" s="56"/>
      <c r="I24" s="56"/>
      <c r="J24" s="61" t="s">
        <v>89</v>
      </c>
      <c r="K24" s="61" t="str">
        <f>VLOOKUP(C24, Codes!$D$4:$E$59, 2, FALSE)</f>
        <v>Y</v>
      </c>
      <c r="L24" s="59" t="s">
        <v>89</v>
      </c>
      <c r="M24" s="61">
        <v>400</v>
      </c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159</v>
      </c>
      <c r="D25" s="62">
        <v>6</v>
      </c>
      <c r="E25" s="59">
        <v>374</v>
      </c>
      <c r="F25" s="59">
        <v>984</v>
      </c>
      <c r="G25" s="59">
        <v>330</v>
      </c>
      <c r="H25" s="56"/>
      <c r="I25" s="56"/>
      <c r="J25" s="61" t="s">
        <v>89</v>
      </c>
      <c r="K25" s="61" t="str">
        <f>VLOOKUP(C25, Codes!$D$4:$E$59, 2, FALSE)</f>
        <v>Y</v>
      </c>
      <c r="L25" s="59" t="s">
        <v>89</v>
      </c>
      <c r="M25" s="61">
        <v>400</v>
      </c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159</v>
      </c>
      <c r="D26" s="62">
        <v>1</v>
      </c>
      <c r="E26" s="59">
        <v>374</v>
      </c>
      <c r="F26" s="59">
        <v>968</v>
      </c>
      <c r="G26" s="59">
        <v>330</v>
      </c>
      <c r="H26" s="56"/>
      <c r="I26" s="56"/>
      <c r="J26" s="61" t="s">
        <v>89</v>
      </c>
      <c r="K26" s="61" t="str">
        <f>VLOOKUP(C26, Codes!$D$4:$E$59, 2, FALSE)</f>
        <v>Y</v>
      </c>
      <c r="L26" s="59" t="s">
        <v>89</v>
      </c>
      <c r="M26" s="61">
        <v>400</v>
      </c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160</v>
      </c>
      <c r="D27" s="62">
        <v>1</v>
      </c>
      <c r="E27" s="59">
        <v>374</v>
      </c>
      <c r="F27" s="59">
        <v>474</v>
      </c>
      <c r="G27" s="59">
        <v>330</v>
      </c>
      <c r="H27" s="56"/>
      <c r="I27" s="56"/>
      <c r="J27" s="61" t="s">
        <v>89</v>
      </c>
      <c r="K27" s="61" t="str">
        <f>VLOOKUP(C27, Codes!$D$4:$E$59, 2, FALSE)</f>
        <v>Y</v>
      </c>
      <c r="L27" s="59" t="s">
        <v>89</v>
      </c>
      <c r="M27" s="61">
        <v>400</v>
      </c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159</v>
      </c>
      <c r="D28" s="62">
        <v>2</v>
      </c>
      <c r="E28" s="59">
        <v>374</v>
      </c>
      <c r="F28" s="59">
        <v>947</v>
      </c>
      <c r="G28" s="59">
        <v>330</v>
      </c>
      <c r="H28" s="56"/>
      <c r="I28" s="56"/>
      <c r="J28" s="61" t="s">
        <v>89</v>
      </c>
      <c r="K28" s="61" t="str">
        <f>VLOOKUP(C28, Codes!$D$4:$E$59, 2, FALSE)</f>
        <v>Y</v>
      </c>
      <c r="L28" s="59" t="s">
        <v>89</v>
      </c>
      <c r="M28" s="61">
        <v>400</v>
      </c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159</v>
      </c>
      <c r="D29" s="62">
        <v>1</v>
      </c>
      <c r="E29" s="59">
        <v>374</v>
      </c>
      <c r="F29" s="59">
        <v>979</v>
      </c>
      <c r="G29" s="59">
        <v>330</v>
      </c>
      <c r="H29" s="56"/>
      <c r="I29" s="56"/>
      <c r="J29" s="61"/>
      <c r="K29" s="61" t="s">
        <v>230</v>
      </c>
      <c r="L29" s="59"/>
      <c r="M29" s="61">
        <v>400</v>
      </c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201"/>
      <c r="Z29" s="65"/>
    </row>
    <row r="30" spans="1:26" ht="15.75" customHeight="1">
      <c r="A30" s="55">
        <v>26</v>
      </c>
      <c r="B30" s="56"/>
      <c r="C30" s="59" t="s">
        <v>160</v>
      </c>
      <c r="D30" s="62">
        <v>1</v>
      </c>
      <c r="E30" s="59">
        <v>374</v>
      </c>
      <c r="F30" s="59">
        <v>489</v>
      </c>
      <c r="G30" s="59">
        <v>330</v>
      </c>
      <c r="H30" s="56"/>
      <c r="I30" s="56"/>
      <c r="J30" s="61" t="s">
        <v>89</v>
      </c>
      <c r="K30" s="61" t="str">
        <f>VLOOKUP(C30, Codes!$D$4:$E$59, 2, FALSE)</f>
        <v>Y</v>
      </c>
      <c r="L30" s="59" t="s">
        <v>89</v>
      </c>
      <c r="M30" s="61"/>
      <c r="N30" s="61"/>
      <c r="O30" s="61"/>
      <c r="P30" s="61"/>
      <c r="Q30" s="61"/>
      <c r="R30" s="61"/>
      <c r="S30" s="61"/>
      <c r="T30" s="63"/>
      <c r="U30" s="63"/>
      <c r="V30" s="63"/>
      <c r="W30" s="63"/>
      <c r="X30" s="63"/>
      <c r="Y30" s="64"/>
      <c r="Z30" s="65"/>
    </row>
    <row r="31" spans="1:26" ht="42" customHeight="1">
      <c r="A31" s="184" t="s">
        <v>91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50"/>
    </row>
    <row r="32" spans="1:26" ht="63" customHeight="1">
      <c r="A32" s="175" t="s">
        <v>63</v>
      </c>
      <c r="B32" s="166" t="s">
        <v>64</v>
      </c>
      <c r="C32" s="177" t="s">
        <v>65</v>
      </c>
      <c r="D32" s="171" t="s">
        <v>66</v>
      </c>
      <c r="E32" s="162" t="s">
        <v>92</v>
      </c>
      <c r="F32" s="149"/>
      <c r="G32" s="163"/>
      <c r="H32" s="164" t="s">
        <v>93</v>
      </c>
      <c r="I32" s="166" t="s">
        <v>94</v>
      </c>
      <c r="J32" s="167" t="s">
        <v>95</v>
      </c>
      <c r="K32" s="149"/>
      <c r="L32" s="149"/>
      <c r="M32" s="149"/>
      <c r="N32" s="163"/>
      <c r="O32" s="167" t="s">
        <v>96</v>
      </c>
      <c r="P32" s="149"/>
      <c r="Q32" s="149"/>
      <c r="R32" s="163"/>
      <c r="S32" s="166" t="s">
        <v>97</v>
      </c>
      <c r="T32" s="168" t="s">
        <v>98</v>
      </c>
      <c r="U32" s="169"/>
      <c r="V32" s="169"/>
      <c r="W32" s="169"/>
      <c r="X32" s="170"/>
      <c r="Y32" s="160" t="s">
        <v>99</v>
      </c>
      <c r="Z32" s="160" t="s">
        <v>75</v>
      </c>
    </row>
    <row r="33" spans="1:26" ht="33.75" customHeight="1">
      <c r="A33" s="176"/>
      <c r="B33" s="161"/>
      <c r="C33" s="161"/>
      <c r="D33" s="172"/>
      <c r="E33" s="66" t="s">
        <v>76</v>
      </c>
      <c r="F33" s="66" t="s">
        <v>77</v>
      </c>
      <c r="G33" s="66" t="s">
        <v>78</v>
      </c>
      <c r="H33" s="165"/>
      <c r="I33" s="161"/>
      <c r="J33" s="67" t="s">
        <v>100</v>
      </c>
      <c r="K33" s="66" t="s">
        <v>101</v>
      </c>
      <c r="L33" s="66" t="s">
        <v>102</v>
      </c>
      <c r="M33" s="66" t="s">
        <v>103</v>
      </c>
      <c r="N33" s="66" t="s">
        <v>104</v>
      </c>
      <c r="O33" s="68" t="s">
        <v>105</v>
      </c>
      <c r="P33" s="68" t="s">
        <v>102</v>
      </c>
      <c r="Q33" s="68" t="s">
        <v>103</v>
      </c>
      <c r="R33" s="54" t="s">
        <v>104</v>
      </c>
      <c r="S33" s="161"/>
      <c r="T33" s="68" t="s">
        <v>83</v>
      </c>
      <c r="U33" s="68" t="s">
        <v>84</v>
      </c>
      <c r="V33" s="68" t="s">
        <v>85</v>
      </c>
      <c r="W33" s="68" t="s">
        <v>86</v>
      </c>
      <c r="X33" s="68" t="s">
        <v>87</v>
      </c>
      <c r="Y33" s="161"/>
      <c r="Z33" s="161"/>
    </row>
    <row r="34" spans="1:26" ht="15.75" customHeight="1">
      <c r="A34" s="55">
        <v>1</v>
      </c>
      <c r="B34" s="69"/>
      <c r="C34" s="70" t="s">
        <v>90</v>
      </c>
      <c r="D34" s="59" t="s">
        <v>89</v>
      </c>
      <c r="E34" s="59"/>
      <c r="F34" s="59"/>
      <c r="G34" s="59"/>
      <c r="H34" s="61" t="str">
        <f>VLOOKUP(C34, Codes!D72:E81, 2, FALSE)</f>
        <v>-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2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3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4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5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6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7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8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9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10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11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12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13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55">
        <v>14</v>
      </c>
      <c r="B47" s="69"/>
      <c r="C47" s="70" t="s">
        <v>90</v>
      </c>
      <c r="D47" s="59" t="s">
        <v>89</v>
      </c>
      <c r="E47" s="59"/>
      <c r="F47" s="59"/>
      <c r="G47" s="59"/>
      <c r="H47" s="74" t="s">
        <v>89</v>
      </c>
      <c r="I47" s="70" t="s">
        <v>89</v>
      </c>
      <c r="J47" s="61"/>
      <c r="K47" s="61"/>
      <c r="L47" s="61"/>
      <c r="M47" s="61"/>
      <c r="N47" s="61"/>
      <c r="O47" s="61"/>
      <c r="P47" s="61"/>
      <c r="Q47" s="61"/>
      <c r="R47" s="63"/>
      <c r="S47" s="71"/>
      <c r="T47" s="72"/>
      <c r="U47" s="72"/>
      <c r="V47" s="72"/>
      <c r="W47" s="72"/>
      <c r="X47" s="72"/>
      <c r="Y47" s="73"/>
      <c r="Z47" s="65"/>
    </row>
    <row r="48" spans="1:26" ht="15.75" customHeight="1">
      <c r="A48" s="75">
        <v>15</v>
      </c>
      <c r="B48" s="76"/>
      <c r="C48" s="77" t="s">
        <v>90</v>
      </c>
      <c r="D48" s="77" t="s">
        <v>89</v>
      </c>
      <c r="E48" s="77"/>
      <c r="F48" s="77"/>
      <c r="G48" s="77"/>
      <c r="H48" s="78" t="s">
        <v>89</v>
      </c>
      <c r="I48" s="79" t="s">
        <v>89</v>
      </c>
      <c r="J48" s="80"/>
      <c r="K48" s="80"/>
      <c r="L48" s="80"/>
      <c r="M48" s="80"/>
      <c r="N48" s="80"/>
      <c r="O48" s="80"/>
      <c r="P48" s="80"/>
      <c r="Q48" s="80"/>
      <c r="R48" s="81"/>
      <c r="S48" s="82"/>
      <c r="T48" s="83"/>
      <c r="U48" s="83"/>
      <c r="V48" s="83"/>
      <c r="W48" s="83"/>
      <c r="X48" s="83"/>
      <c r="Y48" s="84"/>
      <c r="Z48" s="85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2:A33"/>
    <mergeCell ref="B32:B33"/>
    <mergeCell ref="C32:C33"/>
    <mergeCell ref="D32:D33"/>
    <mergeCell ref="A31:Z31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2:Y33"/>
    <mergeCell ref="Z32:Z33"/>
    <mergeCell ref="E32:G32"/>
    <mergeCell ref="H32:H33"/>
    <mergeCell ref="I32:I33"/>
    <mergeCell ref="J32:N32"/>
    <mergeCell ref="O32:R32"/>
    <mergeCell ref="S32:S33"/>
    <mergeCell ref="T32:X32"/>
  </mergeCells>
  <dataValidations count="3">
    <dataValidation type="decimal" allowBlank="1" showErrorMessage="1" sqref="E5:F30 N6:N30 E34:F48" xr:uid="{00000000-0002-0000-0100-000002000000}">
      <formula1>50</formula1>
      <formula2>3600</formula2>
    </dataValidation>
    <dataValidation type="decimal" allowBlank="1" showErrorMessage="1" sqref="Q5:S30 K34:N48" xr:uid="{00000000-0002-0000-0100-000004000000}">
      <formula1>1</formula1>
      <formula2>3600</formula2>
    </dataValidation>
    <dataValidation type="decimal" allowBlank="1" showErrorMessage="1" sqref="G5:I30 G34:G48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C34:C48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D5:D30 D34:D48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L5:L30 I34:I48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H35:H48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C5:C30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alcla</cp:lastModifiedBy>
  <dcterms:created xsi:type="dcterms:W3CDTF">2020-01-31T01:04:26Z</dcterms:created>
  <dcterms:modified xsi:type="dcterms:W3CDTF">2023-06-06T00:44:21Z</dcterms:modified>
</cp:coreProperties>
</file>