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NuDesign Documents\Trade Cabinets Orders\"/>
    </mc:Choice>
  </mc:AlternateContent>
  <xr:revisionPtr revIDLastSave="0" documentId="8_{F6FF6D14-0A2A-4B47-8863-A78D390DEC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<sst xmlns="http://schemas.openxmlformats.org/spreadsheetml/2006/main" count="821" uniqueCount="280">
  <si>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</si>
  <si>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</si>
  <si>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</si>
  <si>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</si>
  <si>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</si>
  <si>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</si>
  <si>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</si>
  <si>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</si>
  <si>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</si>
  <si>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</si>
  <si>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</si>
  <si>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</si>
  <si>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</si>
  <si>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</si>
  <si>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</si>
  <si>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</si>
  <si>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</si>
  <si>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</si>
  <si>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</si>
  <si>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</si>
  <si>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</si>
  <si>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</si>
  <si>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</si>
  <si>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</si>
  <si>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</si>
  <si>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</si>
  <si>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</si>
  <si>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</si>
  <si>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</si>
  <si>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</si>
  <si>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</si>
  <si>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</si>
  <si>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</si>
  <si>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</si>
  <si>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</si>
  <si>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</si>
  <si>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</si>
  <si>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</si>
  <si>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</si>
  <si>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</si>
  <si>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</si>
  <si>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</si>
  <si>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</si>
  <si>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</si>
  <si>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</si>
  <si>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</si>
  <si>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</si>
  <si>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</si>
  <si>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</si>
  <si>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</si>
  <si>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</si>
  <si>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</si>
  <si>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</si>
  <si>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</si>
  <si>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</si>
  <si>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</si>
  <si>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</si>
  <si>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</si>
  <si>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</si>
  <si>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</si>
  <si>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</si>
  <si>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</si>
  <si>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</si>
  <si>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</si>
  <si>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</si>
  <si>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</si>
  <si>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</si>
  <si>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</si>
  <si>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</si>
  <si>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</si>
  <si>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</si>
  <si>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</si>
  <si>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</si>
  <si>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</si>
  <si>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</si>
  <si>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</si>
  <si>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</si>
  <si>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</si>
  <si>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</si>
  <si>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</si>
  <si>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</si>
  <si>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</si>
  <si>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</si>
  <si>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</si>
  <si>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</si>
  <si>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</si>
  <si>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</si>
  <si>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</si>
  <si>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</si>
  <si>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</si>
  <si>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</si>
  <si>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</si>
  <si>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</si>
  <si>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</si>
  <si>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</si>
  <si>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</si>
  <si>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</si>
  <si>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</si>
  <si>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</si>
  <si>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</si>
  <si>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</si>
  <si>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</si>
  <si>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</si>
  <si>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</si>
  <si>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</si>
  <si>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</si>
  <si>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</si>
  <si>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</si>
  <si>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</si>
  <si>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</si>
  <si>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</si>
  <si>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</si>
  <si>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</si>
  <si>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</si>
  <si>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</si>
  <si>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</si>
  <si>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</si>
  <si>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</si>
  <si>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</si>
  <si>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</si>
  <si>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</si>
  <si>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</si>
  <si>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</si>
  <si>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</si>
  <si>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</si>
  <si>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</si>
  <si>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</si>
  <si>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</si>
  <si>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</si>
  <si>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</si>
  <si>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</si>
  <si>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</si>
  <si>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</si>
  <si>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</si>
  <si>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</si>
  <si>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</si>
  <si>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</si>
  <si>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</si>
  <si>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</si>
  <si>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</si>
  <si>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</si>
  <si>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</si>
  <si>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</si>
  <si>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</si>
  <si>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</si>
  <si>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</si>
  <si>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</si>
  <si>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</si>
  <si>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</si>
  <si>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</si>
  <si>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</si>
  <si>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</si>
  <si>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</si>
  <si>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</si>
  <si>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</si>
  <si>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</si>
  <si>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</si>
  <si>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</si>
  <si>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</si>
  <si>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</si>
  <si>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</si>
  <si>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</si>
  <si>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</si>
  <si>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</si>
  <si>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</si>
  <si>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</si>
  <si>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</si>
  <si>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</si>
  <si>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</si>
  <si>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</si>
  <si>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</si>
  <si>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</si>
  <si>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</si>
  <si>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</si>
  <si>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</si>
  <si>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</si>
  <si>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</si>
  <si>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</si>
  <si>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</si>
  <si>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</si>
  <si>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</si>
  <si>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</si>
  <si>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</si>
  <si>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</si>
  <si>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</si>
  <si>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</si>
  <si>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</si>
  <si>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</si>
  <si>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</si>
  <si>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</si>
  <si>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</si>
  <si>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</si>
  <si>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</si>
  <si>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</si>
  <si>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</si>
  <si>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</si>
  <si>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</si>
  <si>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</si>
  <si>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</si>
  <si>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</si>
  <si>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</si>
  <si>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</si>
  <si>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</si>
  <si>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</si>
  <si>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</si>
  <si>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</si>
  <si>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</si>
  <si>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</si>
  <si>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</si>
  <si>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</si>
  <si>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</si>
  <si>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</si>
  <si>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</si>
  <si>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</si>
  <si>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</si>
  <si>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</si>
  <si>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</si>
  <si>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</si>
  <si>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</si>
  <si>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</si>
  <si>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</si>
  <si>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</si>
  <si>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</si>
  <si>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</si>
  <si>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</si>
  <si>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</si>
  <si>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</si>
  <si>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</si>
  <si>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</si>
  <si>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</si>
  <si>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</si>
  <si>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</si>
  <si>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</si>
  <si>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</si>
  <si>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</si>
  <si>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</si>
  <si>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</si>
  <si>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</si>
  <si>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</si>
  <si>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</si>
  <si>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</si>
  <si>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</si>
  <si>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</si>
  <si>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</si>
  <si>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</si>
  <si>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</si>
  <si>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</si>
  <si>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</si>
  <si>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</si>
  <si>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</si>
  <si>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</si>
  <si>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</si>
  <si>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</si>
  <si>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</si>
  <si>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</si>
  <si>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</si>
  <si>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</si>
  <si>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</si>
  <si>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</si>
  <si>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</si>
  <si>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</si>
  <si>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</si>
  <si>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</si>
  <si>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</si>
  <si>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</si>
  <si>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</si>
  <si>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</si>
  <si>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</si>
  <si>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</si>
  <si>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</si>
  <si>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</si>
  <si>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Nu Design Cabinets</t>
  </si>
  <si>
    <t>office@nudesigncabinets.com.au</t>
  </si>
  <si>
    <t>Sandringham2</t>
  </si>
  <si>
    <t>26.6.23</t>
  </si>
  <si>
    <t>7 Days from order</t>
  </si>
  <si>
    <t>100mm kick, 60mm recess no toe kick material</t>
  </si>
  <si>
    <t>150mm kick, 60mm recess no toe kick material</t>
  </si>
  <si>
    <t>100mm kick, 16mm recess, no toe kick material</t>
  </si>
  <si>
    <t>30mm kick, 18mm recess, no toe kick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</si>
</sst>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customschemas.google.com/relationships/workbookmetadata" Target="metadata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1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 /><Relationship Id="rId1" Type="http://schemas.openxmlformats.org/officeDocument/2006/relationships/image" Target="../media/image3.png" 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 /><Relationship Id="rId3" Type="http://schemas.openxmlformats.org/officeDocument/2006/relationships/image" Target="../media/image7.jpg" /><Relationship Id="rId7" Type="http://schemas.openxmlformats.org/officeDocument/2006/relationships/image" Target="../media/image11.jpg" /><Relationship Id="rId2" Type="http://schemas.openxmlformats.org/officeDocument/2006/relationships/image" Target="../media/image6.jpg" /><Relationship Id="rId1" Type="http://schemas.openxmlformats.org/officeDocument/2006/relationships/image" Target="../media/image5.jpg" /><Relationship Id="rId6" Type="http://schemas.openxmlformats.org/officeDocument/2006/relationships/image" Target="../media/image10.jpg" /><Relationship Id="rId5" Type="http://schemas.openxmlformats.org/officeDocument/2006/relationships/image" Target="../media/image9.jpg" /><Relationship Id="rId4" Type="http://schemas.openxmlformats.org/officeDocument/2006/relationships/image" Target="../media/image8.jpg" /><Relationship Id="rId9" Type="http://schemas.openxmlformats.org/officeDocument/2006/relationships/image" Target="../media/image13.jp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hyperlink" Target="mailto:office@nudesigncabinets.com.au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0" workbookViewId="0">
      <selection activeCell="D14" sqref="D14:G14"/>
    </sheetView>
  </sheetViews>
  <sheetFormatPr defaultColWidth="14.390625" defaultRowHeight="15" customHeight="1" x14ac:dyDescent="0.2"/>
  <cols>
    <col min="1" max="1" width="33.49609375" customWidth="1"/>
    <col min="2" max="2" width="24.6171875" customWidth="1"/>
    <col min="3" max="3" width="33.62890625" customWidth="1"/>
    <col min="4" max="4" width="9.28125" customWidth="1"/>
    <col min="5" max="6" width="11.56640625" customWidth="1"/>
    <col min="7" max="7" width="12.64453125" customWidth="1"/>
    <col min="8" max="8" width="10.89453125" customWidth="1"/>
    <col min="9" max="9" width="12.5078125" customWidth="1"/>
    <col min="10" max="10" width="8.609375" customWidth="1"/>
    <col min="11" max="11" width="12.9140625" customWidth="1"/>
    <col min="12" max="27" width="8.609375" customWidth="1"/>
  </cols>
  <sheetData>
    <row r="1" spans="1:27" ht="1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x14ac:dyDescent="0.2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x14ac:dyDescent="0.2">
      <c r="A7" s="5" t="s">
        <v>3</v>
      </c>
      <c r="B7" s="145">
        <v>409525166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">
      <c r="A10" s="5" t="s">
        <v>6</v>
      </c>
      <c r="B10" s="145" t="s">
        <v>274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">
      <c r="A11" s="6" t="s">
        <v>7</v>
      </c>
      <c r="B11" s="145" t="s">
        <v>275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2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 x14ac:dyDescent="0.2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2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2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2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2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2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2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2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2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D8E0D75-A16D-4FA8-BA1F-AFF2CD22E5FF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M19" sqref="M19"/>
    </sheetView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93359375" customWidth="1"/>
    <col min="5" max="5" width="5.37890625" customWidth="1"/>
    <col min="6" max="6" width="5.51171875" customWidth="1"/>
    <col min="7" max="7" width="5.37890625" customWidth="1"/>
    <col min="8" max="8" width="8.07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62890625" customWidth="1"/>
    <col min="21" max="24" width="3.8984375" customWidth="1"/>
    <col min="25" max="25" width="30.9375" customWidth="1"/>
    <col min="26" max="26" width="31.87890625" customWidth="1"/>
  </cols>
  <sheetData>
    <row r="1" spans="1:26" ht="65.25" customHeight="1" x14ac:dyDescent="0.35">
      <c r="A1" s="161" t="s">
        <v>59</v>
      </c>
      <c r="B1" s="162"/>
      <c r="C1" s="43" t="s">
        <v>60</v>
      </c>
      <c r="D1" s="44">
        <f>SUM(D5:D47)</f>
        <v>22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2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 x14ac:dyDescent="0.2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41.25" x14ac:dyDescent="0.2">
      <c r="A5" s="55">
        <v>1</v>
      </c>
      <c r="B5" s="56"/>
      <c r="C5" s="57" t="s">
        <v>143</v>
      </c>
      <c r="D5" s="58">
        <v>2</v>
      </c>
      <c r="E5" s="59">
        <v>867</v>
      </c>
      <c r="F5" s="59">
        <v>835</v>
      </c>
      <c r="G5" s="59">
        <v>560</v>
      </c>
      <c r="H5" s="56"/>
      <c r="I5" s="56"/>
      <c r="J5" s="60">
        <v>1</v>
      </c>
      <c r="K5" s="61" t="str">
        <f>VLOOKUP(C5, Codes!$D$4:$E$59, 2, FALSE)</f>
        <v>N - Vert. Front</v>
      </c>
      <c r="L5" s="62" t="s">
        <v>89</v>
      </c>
      <c r="M5" s="61">
        <v>764</v>
      </c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276</v>
      </c>
      <c r="Z5" s="65"/>
    </row>
    <row r="6" spans="1:26" ht="27.75" x14ac:dyDescent="0.2">
      <c r="A6" s="55">
        <v>2</v>
      </c>
      <c r="B6" s="56"/>
      <c r="C6" s="59" t="s">
        <v>174</v>
      </c>
      <c r="D6" s="62">
        <v>1</v>
      </c>
      <c r="E6" s="59">
        <v>1800</v>
      </c>
      <c r="F6" s="59">
        <v>960</v>
      </c>
      <c r="G6" s="59">
        <v>440</v>
      </c>
      <c r="H6" s="56"/>
      <c r="I6" s="56"/>
      <c r="J6" s="60">
        <v>4</v>
      </c>
      <c r="K6" s="61" t="str">
        <f>VLOOKUP(C6, Codes!$D$4:$E$59, 2, FALSE)</f>
        <v>Y</v>
      </c>
      <c r="L6" s="62" t="s">
        <v>89</v>
      </c>
      <c r="M6" s="61">
        <v>1700</v>
      </c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276</v>
      </c>
      <c r="Z6" s="65"/>
    </row>
    <row r="7" spans="1:26" x14ac:dyDescent="0.2">
      <c r="A7" s="55">
        <v>3</v>
      </c>
      <c r="B7" s="56"/>
      <c r="C7" s="59" t="s">
        <v>159</v>
      </c>
      <c r="D7" s="62">
        <v>1</v>
      </c>
      <c r="E7" s="59">
        <v>1180</v>
      </c>
      <c r="F7" s="59">
        <v>960</v>
      </c>
      <c r="G7" s="59">
        <v>440</v>
      </c>
      <c r="H7" s="56"/>
      <c r="I7" s="56"/>
      <c r="J7" s="60">
        <v>3</v>
      </c>
      <c r="K7" s="61" t="str">
        <f>VLOOKUP(C7, Codes!$D$4:$E$59, 2, FALSE)</f>
        <v>Y</v>
      </c>
      <c r="L7" s="59" t="s">
        <v>89</v>
      </c>
      <c r="M7" s="61">
        <v>1180</v>
      </c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7.75" x14ac:dyDescent="0.2">
      <c r="A8" s="55">
        <v>4</v>
      </c>
      <c r="B8" s="56"/>
      <c r="C8" s="59" t="s">
        <v>174</v>
      </c>
      <c r="D8" s="62">
        <v>2</v>
      </c>
      <c r="E8" s="59">
        <v>1800</v>
      </c>
      <c r="F8" s="59">
        <v>860</v>
      </c>
      <c r="G8" s="59">
        <v>440</v>
      </c>
      <c r="H8" s="56"/>
      <c r="I8" s="56"/>
      <c r="J8" s="61">
        <v>4</v>
      </c>
      <c r="K8" s="61" t="str">
        <f>VLOOKUP(C8, Codes!$D$4:$E$59, 2, FALSE)</f>
        <v>Y</v>
      </c>
      <c r="L8" s="59" t="s">
        <v>89</v>
      </c>
      <c r="M8" s="61">
        <v>1700</v>
      </c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276</v>
      </c>
      <c r="Z8" s="65"/>
    </row>
    <row r="9" spans="1:26" x14ac:dyDescent="0.2">
      <c r="A9" s="55">
        <v>5</v>
      </c>
      <c r="B9" s="56"/>
      <c r="C9" s="59" t="s">
        <v>159</v>
      </c>
      <c r="D9" s="62">
        <v>2</v>
      </c>
      <c r="E9" s="59">
        <v>1180</v>
      </c>
      <c r="F9" s="59">
        <v>860</v>
      </c>
      <c r="G9" s="59">
        <v>440</v>
      </c>
      <c r="H9" s="56"/>
      <c r="I9" s="56"/>
      <c r="J9" s="61">
        <v>3</v>
      </c>
      <c r="K9" s="61" t="str">
        <f>VLOOKUP(C9, Codes!$D$4:$E$59, 2, FALSE)</f>
        <v>Y</v>
      </c>
      <c r="L9" s="59" t="s">
        <v>89</v>
      </c>
      <c r="M9" s="61">
        <v>1180</v>
      </c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">
      <c r="A10" s="55">
        <v>6</v>
      </c>
      <c r="B10" s="56"/>
      <c r="C10" s="59" t="s">
        <v>159</v>
      </c>
      <c r="D10" s="62">
        <v>2</v>
      </c>
      <c r="E10" s="59">
        <v>969</v>
      </c>
      <c r="F10" s="59">
        <v>919</v>
      </c>
      <c r="G10" s="59">
        <v>280</v>
      </c>
      <c r="H10" s="56"/>
      <c r="I10" s="56"/>
      <c r="J10" s="61">
        <v>2</v>
      </c>
      <c r="K10" s="61" t="str">
        <f>VLOOKUP(C10, Codes!$D$4:$E$59, 2, FALSE)</f>
        <v>Y</v>
      </c>
      <c r="L10" s="59" t="s">
        <v>89</v>
      </c>
      <c r="M10" s="61">
        <v>995</v>
      </c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27.75" x14ac:dyDescent="0.2">
      <c r="A11" s="55">
        <v>7</v>
      </c>
      <c r="B11" s="56"/>
      <c r="C11" s="59" t="s">
        <v>149</v>
      </c>
      <c r="D11" s="62">
        <v>1</v>
      </c>
      <c r="E11" s="59">
        <v>917</v>
      </c>
      <c r="F11" s="59">
        <v>632</v>
      </c>
      <c r="G11" s="59">
        <v>560</v>
      </c>
      <c r="H11" s="56"/>
      <c r="I11" s="56"/>
      <c r="J11" s="61" t="s">
        <v>89</v>
      </c>
      <c r="K11" s="61" t="str">
        <f>VLOOKUP(C11, Codes!$D$4:$E$59, 2, FALSE)</f>
        <v>Y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277</v>
      </c>
      <c r="Z11" s="65"/>
    </row>
    <row r="12" spans="1:26" ht="27.75" x14ac:dyDescent="0.2">
      <c r="A12" s="55">
        <v>8</v>
      </c>
      <c r="B12" s="56"/>
      <c r="C12" s="59" t="s">
        <v>143</v>
      </c>
      <c r="D12" s="62">
        <v>1</v>
      </c>
      <c r="E12" s="59">
        <v>917</v>
      </c>
      <c r="F12" s="59">
        <v>697</v>
      </c>
      <c r="G12" s="59">
        <v>560</v>
      </c>
      <c r="H12" s="56"/>
      <c r="I12" s="56"/>
      <c r="J12" s="61">
        <v>1</v>
      </c>
      <c r="K12" s="61" t="s">
        <v>230</v>
      </c>
      <c r="L12" s="59" t="s">
        <v>89</v>
      </c>
      <c r="M12" s="61">
        <v>764</v>
      </c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277</v>
      </c>
      <c r="Z12" s="65"/>
    </row>
    <row r="13" spans="1:26" ht="27.75" x14ac:dyDescent="0.2">
      <c r="A13" s="55">
        <v>9</v>
      </c>
      <c r="B13" s="56"/>
      <c r="C13" s="59" t="s">
        <v>176</v>
      </c>
      <c r="D13" s="62">
        <v>2</v>
      </c>
      <c r="E13" s="59">
        <v>2000</v>
      </c>
      <c r="F13" s="59">
        <v>675</v>
      </c>
      <c r="G13" s="59">
        <v>355</v>
      </c>
      <c r="H13" s="56"/>
      <c r="I13" s="56"/>
      <c r="J13" s="61">
        <v>6</v>
      </c>
      <c r="K13" s="61" t="str">
        <f>VLOOKUP(C13, Codes!$D$4:$E$59, 2, FALSE)</f>
        <v>Y</v>
      </c>
      <c r="L13" s="59" t="s">
        <v>89</v>
      </c>
      <c r="M13" s="61">
        <v>1900</v>
      </c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278</v>
      </c>
      <c r="Z13" s="65"/>
    </row>
    <row r="14" spans="1:26" ht="27.75" x14ac:dyDescent="0.2">
      <c r="A14" s="55">
        <v>10</v>
      </c>
      <c r="B14" s="56"/>
      <c r="C14" s="59" t="s">
        <v>178</v>
      </c>
      <c r="D14" s="62">
        <v>2</v>
      </c>
      <c r="E14" s="59">
        <v>2000</v>
      </c>
      <c r="F14" s="59">
        <v>675</v>
      </c>
      <c r="G14" s="59">
        <v>355</v>
      </c>
      <c r="H14" s="56"/>
      <c r="I14" s="56"/>
      <c r="J14" s="61">
        <v>6</v>
      </c>
      <c r="K14" s="61" t="str">
        <f>VLOOKUP(C14, Codes!$D$4:$E$59, 2, FALSE)</f>
        <v>Y</v>
      </c>
      <c r="L14" s="59" t="s">
        <v>89</v>
      </c>
      <c r="M14" s="61">
        <v>1900</v>
      </c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278</v>
      </c>
      <c r="Z14" s="65"/>
    </row>
    <row r="15" spans="1:26" ht="27.75" x14ac:dyDescent="0.2">
      <c r="A15" s="55">
        <v>11</v>
      </c>
      <c r="B15" s="56"/>
      <c r="C15" s="59" t="s">
        <v>149</v>
      </c>
      <c r="D15" s="62">
        <v>1</v>
      </c>
      <c r="E15" s="59">
        <v>680</v>
      </c>
      <c r="F15" s="59">
        <v>482</v>
      </c>
      <c r="G15" s="59">
        <v>760</v>
      </c>
      <c r="H15" s="56"/>
      <c r="I15" s="56"/>
      <c r="J15" s="61" t="s">
        <v>89</v>
      </c>
      <c r="K15" s="61" t="str">
        <f>VLOOKUP(C15, Codes!$D$4:$E$59, 2, FALSE)</f>
        <v>Y</v>
      </c>
      <c r="L15" s="59" t="s">
        <v>89</v>
      </c>
      <c r="M15" s="61">
        <v>650</v>
      </c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279</v>
      </c>
      <c r="Z15" s="65"/>
    </row>
    <row r="16" spans="1:26" x14ac:dyDescent="0.2">
      <c r="A16" s="55">
        <v>12</v>
      </c>
      <c r="B16" s="56"/>
      <c r="C16" s="59" t="s">
        <v>159</v>
      </c>
      <c r="D16" s="62">
        <v>2</v>
      </c>
      <c r="E16" s="59">
        <v>374</v>
      </c>
      <c r="F16" s="59">
        <v>1147</v>
      </c>
      <c r="G16" s="59">
        <v>330</v>
      </c>
      <c r="H16" s="56"/>
      <c r="I16" s="56"/>
      <c r="J16" s="61" t="s">
        <v>89</v>
      </c>
      <c r="K16" s="61" t="str">
        <f>VLOOKUP(C16, Codes!$D$4:$E$59, 2, FALSE)</f>
        <v>Y</v>
      </c>
      <c r="L16" s="59" t="s">
        <v>89</v>
      </c>
      <c r="M16" s="61">
        <v>400</v>
      </c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">
      <c r="A17" s="55">
        <v>13</v>
      </c>
      <c r="B17" s="56"/>
      <c r="C17" s="59" t="s">
        <v>160</v>
      </c>
      <c r="D17" s="62">
        <v>1</v>
      </c>
      <c r="E17" s="59">
        <v>374</v>
      </c>
      <c r="F17" s="59">
        <v>574</v>
      </c>
      <c r="G17" s="59">
        <v>330</v>
      </c>
      <c r="H17" s="56"/>
      <c r="I17" s="56"/>
      <c r="J17" s="61" t="s">
        <v>89</v>
      </c>
      <c r="K17" s="61" t="str">
        <f>VLOOKUP(C17, Codes!$D$4:$E$59, 2, FALSE)</f>
        <v>Y</v>
      </c>
      <c r="L17" s="59" t="s">
        <v>89</v>
      </c>
      <c r="M17" s="61">
        <v>400</v>
      </c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">
      <c r="A18" s="55">
        <v>14</v>
      </c>
      <c r="B18" s="56"/>
      <c r="C18" s="59" t="s">
        <v>159</v>
      </c>
      <c r="D18" s="62">
        <v>2</v>
      </c>
      <c r="E18" s="59">
        <v>374</v>
      </c>
      <c r="F18" s="59">
        <v>984</v>
      </c>
      <c r="G18" s="59">
        <v>330</v>
      </c>
      <c r="H18" s="56"/>
      <c r="I18" s="56"/>
      <c r="J18" s="61" t="s">
        <v>89</v>
      </c>
      <c r="K18" s="61" t="str">
        <f>VLOOKUP(C18, Codes!$D$4:$E$59, 2, FALSE)</f>
        <v>Y</v>
      </c>
      <c r="L18" s="59" t="s">
        <v>89</v>
      </c>
      <c r="M18" s="61">
        <v>400</v>
      </c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 x14ac:dyDescent="0.2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05078125" customWidth="1"/>
    <col min="8" max="8" width="9.81640625" customWidth="1"/>
    <col min="9" max="9" width="5.109375" customWidth="1"/>
    <col min="10" max="10" width="5.3789062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</cols>
  <sheetData>
    <row r="1" spans="1:14" ht="32.25" customHeight="1" x14ac:dyDescent="0.2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2">
      <c r="A2" s="142"/>
      <c r="B2" s="195"/>
      <c r="C2" s="89"/>
      <c r="D2" s="90" t="s">
        <v>107</v>
      </c>
      <c r="E2" s="91">
        <f>SUM(E5:E54)</f>
        <v>0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x14ac:dyDescent="0.2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0625" defaultRowHeight="15" customHeight="1" x14ac:dyDescent="0.2"/>
  <cols>
    <col min="1" max="6" width="8.60937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0625" defaultRowHeight="15" customHeight="1" x14ac:dyDescent="0.2"/>
  <cols>
    <col min="1" max="1" width="6.859375" customWidth="1"/>
    <col min="2" max="2" width="2.28515625" customWidth="1"/>
    <col min="3" max="13" width="8.609375" customWidth="1"/>
    <col min="14" max="14" width="9.01171875" customWidth="1"/>
    <col min="15" max="15" width="9.14453125" hidden="1" customWidth="1"/>
    <col min="16" max="16" width="9.14453125" customWidth="1"/>
    <col min="17" max="26" width="8.60937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0625" defaultRowHeight="15" customHeight="1" x14ac:dyDescent="0.2"/>
  <cols>
    <col min="1" max="1" width="55.2890625" customWidth="1"/>
    <col min="2" max="2" width="65.9140625" customWidth="1"/>
    <col min="3" max="3" width="8.609375" customWidth="1"/>
    <col min="4" max="4" width="31.87890625" customWidth="1"/>
    <col min="5" max="26" width="8.609375" customWidth="1"/>
  </cols>
  <sheetData>
    <row r="1" spans="1:2" x14ac:dyDescent="0.2">
      <c r="A1" s="118" t="s">
        <v>140</v>
      </c>
    </row>
    <row r="2" spans="1:2" x14ac:dyDescent="0.2">
      <c r="A2" s="119" t="s">
        <v>141</v>
      </c>
      <c r="B2" s="120"/>
    </row>
    <row r="3" spans="1:2" x14ac:dyDescent="0.2">
      <c r="A3" s="119" t="s">
        <v>88</v>
      </c>
      <c r="B3" s="120"/>
    </row>
    <row r="4" spans="1:2" x14ac:dyDescent="0.2">
      <c r="A4" s="119" t="s">
        <v>142</v>
      </c>
      <c r="B4" s="120"/>
    </row>
    <row r="5" spans="1:2" x14ac:dyDescent="0.2">
      <c r="A5" s="119" t="s">
        <v>143</v>
      </c>
      <c r="B5" s="120" t="s">
        <v>144</v>
      </c>
    </row>
    <row r="6" spans="1:2" x14ac:dyDescent="0.2">
      <c r="A6" s="119" t="s">
        <v>145</v>
      </c>
      <c r="B6" s="120" t="s">
        <v>144</v>
      </c>
    </row>
    <row r="7" spans="1:2" x14ac:dyDescent="0.2">
      <c r="A7" s="119" t="s">
        <v>146</v>
      </c>
      <c r="B7" s="120" t="s">
        <v>144</v>
      </c>
    </row>
    <row r="8" spans="1:2" x14ac:dyDescent="0.2">
      <c r="A8" s="119" t="s">
        <v>147</v>
      </c>
      <c r="B8" s="120" t="s">
        <v>148</v>
      </c>
    </row>
    <row r="9" spans="1:2" x14ac:dyDescent="0.2">
      <c r="A9" s="119" t="s">
        <v>149</v>
      </c>
      <c r="B9" s="120" t="s">
        <v>150</v>
      </c>
    </row>
    <row r="10" spans="1:2" x14ac:dyDescent="0.2">
      <c r="A10" s="119" t="s">
        <v>151</v>
      </c>
      <c r="B10" s="120" t="s">
        <v>152</v>
      </c>
    </row>
    <row r="11" spans="1:2" x14ac:dyDescent="0.2">
      <c r="A11" s="119" t="s">
        <v>153</v>
      </c>
      <c r="B11" s="120" t="s">
        <v>152</v>
      </c>
    </row>
    <row r="12" spans="1:2" x14ac:dyDescent="0.2">
      <c r="A12" s="119" t="s">
        <v>154</v>
      </c>
      <c r="B12" s="121" t="s">
        <v>155</v>
      </c>
    </row>
    <row r="13" spans="1:2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x14ac:dyDescent="0.2">
      <c r="A16" s="119" t="s">
        <v>159</v>
      </c>
      <c r="B16" s="120"/>
    </row>
    <row r="17" spans="1:2" x14ac:dyDescent="0.2">
      <c r="A17" s="119" t="s">
        <v>160</v>
      </c>
      <c r="B17" s="120"/>
    </row>
    <row r="18" spans="1:2" x14ac:dyDescent="0.2">
      <c r="A18" s="119" t="s">
        <v>161</v>
      </c>
      <c r="B18" s="120"/>
    </row>
    <row r="19" spans="1:2" x14ac:dyDescent="0.2">
      <c r="A19" s="119" t="s">
        <v>162</v>
      </c>
      <c r="B19" s="120" t="s">
        <v>163</v>
      </c>
    </row>
    <row r="20" spans="1:2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0625" defaultRowHeight="15" customHeight="1" x14ac:dyDescent="0.2"/>
  <cols>
    <col min="1" max="1" width="8.609375" customWidth="1"/>
    <col min="2" max="2" width="19.1015625" customWidth="1"/>
    <col min="3" max="3" width="8.609375" customWidth="1"/>
    <col min="4" max="4" width="27.44140625" customWidth="1"/>
    <col min="5" max="5" width="22.8671875" customWidth="1"/>
    <col min="6" max="6" width="53.67187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0625" defaultRowHeight="15" customHeight="1" x14ac:dyDescent="0.2"/>
  <cols>
    <col min="1" max="1" width="8.609375" customWidth="1"/>
    <col min="2" max="2" width="54.078125" customWidth="1"/>
    <col min="3" max="3" width="55.5546875" customWidth="1"/>
    <col min="4" max="4" width="58.91796875" customWidth="1"/>
    <col min="5" max="26" width="8.60937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1.25" x14ac:dyDescent="0.2">
      <c r="A4" s="128">
        <v>2</v>
      </c>
      <c r="B4" s="129" t="s">
        <v>268</v>
      </c>
    </row>
    <row r="5" spans="1:4" ht="27.75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alcla</cp:lastModifiedBy>
  <dcterms:created xsi:type="dcterms:W3CDTF">2020-01-31T01:04:26Z</dcterms:created>
  <dcterms:modified xsi:type="dcterms:W3CDTF">2023-06-26T00:25:22Z</dcterms:modified>
</cp:coreProperties>
</file>