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d.docs.live.net/13170140c7d2c5f8/Documents/"/>
    </mc:Choice>
  </mc:AlternateContent>
  <xr:revisionPtr revIDLastSave="196" documentId="8_{4730D5F9-FE8A-4497-B3B2-51FFA34D2CDE}" xr6:coauthVersionLast="47" xr6:coauthVersionMax="47" xr10:uidLastSave="{13C0A5FA-B79E-4D26-BB0D-9475DB537774}"/>
  <bookViews>
    <workbookView xWindow="-110" yWindow="-110" windowWidth="18220" windowHeight="116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 l="1"/>
  <c r="E2" i="2"/>
</calcChain>
</file>

<file path=xl/sharedStrings.xml><?xml version="1.0" encoding="utf-8"?>
<sst xmlns="http://schemas.openxmlformats.org/spreadsheetml/2006/main" count="841" uniqueCount="285">
  <si>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</si>
  <si>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</si>
  <si>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</si>
  <si>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</si>
  <si>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</si>
  <si>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</si>
  <si>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</si>
  <si>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</si>
  <si>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</si>
  <si>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</si>
  <si>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</si>
  <si>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</si>
  <si>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</si>
  <si>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</si>
  <si>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</si>
  <si>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</si>
  <si>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</si>
  <si>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</si>
  <si>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</si>
  <si>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</si>
  <si>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</si>
  <si>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</si>
  <si>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</si>
  <si>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</si>
  <si>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</si>
  <si>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</si>
  <si>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</si>
  <si>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</si>
  <si>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</si>
  <si>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</si>
  <si>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</si>
  <si>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</si>
  <si>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</si>
  <si>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</si>
  <si>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</si>
  <si>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</si>
  <si>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</si>
  <si>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</si>
  <si>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</si>
  <si>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</si>
  <si>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</si>
  <si>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</si>
  <si>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</si>
  <si>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</si>
  <si>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</si>
  <si>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</si>
  <si>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</si>
  <si>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</si>
  <si>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</si>
  <si>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</si>
  <si>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</si>
  <si>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</si>
  <si>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</si>
  <si>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</si>
  <si>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</si>
  <si>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</si>
  <si>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</si>
  <si>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</si>
  <si>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</si>
  <si>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</si>
  <si>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</si>
  <si>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</si>
  <si>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</si>
  <si>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</si>
  <si>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</si>
  <si>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</si>
  <si>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</si>
  <si>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</si>
  <si>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</si>
  <si>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</si>
  <si>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</si>
  <si>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</si>
  <si>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</si>
  <si>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</si>
  <si>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</si>
  <si>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</si>
  <si>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</si>
  <si>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</si>
  <si>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</si>
  <si>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</si>
  <si>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</si>
  <si>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</si>
  <si>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</si>
  <si>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</si>
  <si>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</si>
  <si>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</si>
  <si>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</si>
  <si>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</si>
  <si>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</si>
  <si>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</si>
  <si>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</si>
  <si>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</si>
  <si>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</si>
  <si>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</si>
  <si>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</si>
  <si>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</si>
  <si>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</si>
  <si>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</si>
  <si>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</si>
  <si>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</si>
  <si>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</si>
  <si>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</si>
  <si>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</si>
  <si>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</si>
  <si>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</si>
  <si>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</si>
  <si>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</si>
  <si>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</si>
  <si>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</si>
  <si>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</si>
  <si>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</si>
  <si>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</si>
  <si>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</si>
  <si>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</si>
  <si>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</si>
  <si>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</si>
  <si>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</si>
  <si>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</si>
  <si>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</si>
  <si>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</si>
  <si>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</si>
  <si>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</si>
  <si>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</si>
  <si>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</si>
  <si>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</si>
  <si>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</si>
  <si>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</si>
  <si>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</si>
  <si>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</si>
  <si>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</si>
  <si>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</si>
  <si>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</si>
  <si>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</si>
  <si>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</si>
  <si>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</si>
  <si>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</si>
  <si>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</si>
  <si>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</si>
  <si>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</si>
  <si>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</si>
  <si>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</si>
  <si>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</si>
  <si>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</si>
  <si>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</si>
  <si>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</si>
  <si>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</si>
  <si>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</si>
  <si>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</si>
  <si>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</si>
  <si>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</si>
  <si>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</si>
  <si>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</si>
  <si>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</si>
  <si>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</si>
  <si>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</si>
  <si>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</si>
  <si>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</si>
  <si>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</si>
  <si>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</si>
  <si>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</si>
  <si>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</si>
  <si>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</si>
  <si>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</si>
  <si>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</si>
  <si>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</si>
  <si>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</si>
  <si>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</si>
  <si>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</si>
  <si>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</si>
  <si>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</si>
  <si>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</si>
  <si>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</si>
  <si>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</si>
  <si>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</si>
  <si>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</si>
  <si>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</si>
  <si>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</si>
  <si>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</si>
  <si>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</si>
  <si>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</si>
  <si>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</si>
  <si>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</si>
  <si>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</si>
  <si>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</si>
  <si>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</si>
  <si>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</si>
  <si>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</si>
  <si>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</si>
  <si>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</si>
  <si>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</si>
  <si>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</si>
  <si>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</si>
  <si>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</si>
  <si>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</si>
  <si>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</si>
  <si>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</si>
  <si>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</si>
  <si>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</si>
  <si>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</si>
  <si>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</si>
  <si>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</si>
  <si>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</si>
  <si>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</si>
  <si>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</si>
  <si>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</si>
  <si>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</si>
  <si>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</si>
  <si>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</si>
  <si>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</si>
  <si>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</si>
  <si>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</si>
  <si>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</si>
  <si>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</si>
  <si>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</si>
  <si>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</si>
  <si>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</si>
  <si>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</si>
  <si>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</si>
  <si>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</si>
  <si>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</si>
  <si>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</si>
  <si>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</si>
  <si>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</si>
  <si>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</si>
  <si>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</si>
  <si>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</si>
  <si>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</si>
  <si>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</si>
  <si>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</si>
  <si>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</si>
  <si>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</si>
  <si>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</si>
  <si>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</si>
  <si>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</si>
  <si>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</si>
  <si>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</si>
  <si>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</si>
  <si>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</si>
  <si>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</si>
  <si>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</si>
  <si>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</si>
  <si>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</si>
  <si>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</si>
  <si>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</si>
  <si>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</si>
  <si>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</si>
  <si>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</si>
  <si>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</si>
  <si>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</si>
  <si>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</si>
  <si>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</si>
  <si>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</si>
  <si>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</si>
  <si>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</si>
  <si>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</si>
  <si>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</si>
  <si>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</si>
  <si>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</si>
  <si>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</si>
  <si>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</si>
  <si>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</si>
  <si>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</si>
  <si>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</si>
  <si>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</si>
  <si>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</si>
  <si>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</si>
  <si>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</si>
  <si>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</si>
  <si>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</si>
  <si>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</si>
  <si>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David Serapiglia Cabinetry</t>
  </si>
  <si>
    <t>info@davidserapigliacabinetry.com.au</t>
  </si>
  <si>
    <t>Mordialloc Wardrobes.</t>
  </si>
  <si>
    <t>27/6/2023</t>
  </si>
  <si>
    <t>Benchtop City</t>
  </si>
  <si>
    <t>Natural Chalet Oak</t>
  </si>
  <si>
    <t>woodgrain16mm</t>
  </si>
  <si>
    <t>Please all the doors hettic hinge holes. All the edging for white carcass must be the chalet oak edging.</t>
  </si>
  <si>
    <t>white carcass</t>
  </si>
  <si>
    <t>3 adjustable holes in each shelf section.</t>
  </si>
  <si>
    <t>rebate in the top and bottom shelf for led lights. 18mm wide 11mm deep</t>
  </si>
  <si>
    <t>3 adjustable shelves in each section of the shelves.</t>
  </si>
  <si>
    <t>Atira drawers 144 high and 520 runners.</t>
  </si>
  <si>
    <t>Rebate  in the top and bottom shelf for led lights. 18mm wide and 11mm deep.</t>
  </si>
  <si>
    <t>36 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</si>
</sst>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  <xf numFmtId="0" fontId="8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31750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40</xdr:row>
          <xdr:rowOff>2722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31750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793750</xdr:colOff>
          <xdr:row>44</xdr:row>
          <xdr:rowOff>31750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24</xdr:row>
          <xdr:rowOff>12700</xdr:rowOff>
        </xdr:from>
        <xdr:to>
          <xdr:col>1</xdr:col>
          <xdr:colOff>914400</xdr:colOff>
          <xdr:row>25</xdr:row>
          <xdr:rowOff>31750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28</xdr:row>
          <xdr:rowOff>171450</xdr:rowOff>
        </xdr:from>
        <xdr:to>
          <xdr:col>1</xdr:col>
          <xdr:colOff>908050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704850</xdr:colOff>
          <xdr:row>14</xdr:row>
          <xdr:rowOff>222250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279400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279400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279400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184150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298450</xdr:rowOff>
        </xdr:from>
        <xdr:to>
          <xdr:col>2</xdr:col>
          <xdr:colOff>209550</xdr:colOff>
          <xdr:row>13</xdr:row>
          <xdr:rowOff>69850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704850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31750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25</xdr:row>
          <xdr:rowOff>146050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26</xdr:row>
          <xdr:rowOff>146050</xdr:rowOff>
        </xdr:from>
        <xdr:to>
          <xdr:col>2</xdr:col>
          <xdr:colOff>584200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29</xdr:row>
          <xdr:rowOff>184150</xdr:rowOff>
        </xdr:from>
        <xdr:to>
          <xdr:col>2</xdr:col>
          <xdr:colOff>355600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30</xdr:row>
          <xdr:rowOff>171450</xdr:rowOff>
        </xdr:from>
        <xdr:to>
          <xdr:col>2</xdr:col>
          <xdr:colOff>488950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31</xdr:row>
          <xdr:rowOff>133350</xdr:rowOff>
        </xdr:from>
        <xdr:to>
          <xdr:col>2</xdr:col>
          <xdr:colOff>660400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27</xdr:row>
          <xdr:rowOff>184150</xdr:rowOff>
        </xdr:from>
        <xdr:to>
          <xdr:col>1</xdr:col>
          <xdr:colOff>908050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6576" rIns="0" bIns="36576" anchor="ctr" upright="1"/>
            <a:lstStyle/>
            <a:p>
              <a:pPr algn="l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info@davidserapigliacabinetry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10" zoomScale="98" zoomScaleNormal="98" workbookViewId="0">
      <selection activeCell="G23" sqref="G23:J46"/>
    </sheetView>
  </sheetViews>
  <sheetFormatPr defaultRowHeight="14.5" x14ac:dyDescent="0.35"/>
  <cols>
    <col min="1" max="1" width="24.8164062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10" max="10" width="12.81640625" customWidth="1"/>
  </cols>
  <sheetData>
    <row r="1" spans="1:10" ht="15" customHeight="1" x14ac:dyDescent="0.3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3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3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4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4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3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35">
      <c r="A7" s="52" t="s">
        <v>199</v>
      </c>
      <c r="B7" s="208">
        <v>406073334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35">
      <c r="A8" s="52" t="s">
        <v>200</v>
      </c>
      <c r="B8" s="211" t="s">
        <v>271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35">
      <c r="A9" s="52" t="s">
        <v>201</v>
      </c>
      <c r="B9" s="208" t="s">
        <v>272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35">
      <c r="A10" s="52" t="s">
        <v>202</v>
      </c>
      <c r="B10" s="208" t="s">
        <v>273</v>
      </c>
      <c r="C10" s="209"/>
      <c r="D10" s="209"/>
      <c r="E10" s="209"/>
      <c r="F10" s="210"/>
      <c r="G10" s="202"/>
      <c r="H10" s="203"/>
      <c r="I10" s="203"/>
      <c r="J10" s="204"/>
    </row>
    <row r="11" spans="1:10" ht="15" thickBot="1" x14ac:dyDescent="0.4">
      <c r="A11" s="93" t="s">
        <v>203</v>
      </c>
      <c r="B11" s="285">
        <v>45206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4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3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6" customHeight="1" x14ac:dyDescent="0.3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49999999999999" customHeight="1" thickBot="1" x14ac:dyDescent="0.4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4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35">
      <c r="A17" s="53" t="s">
        <v>164</v>
      </c>
      <c r="B17" s="49" t="s">
        <v>274</v>
      </c>
      <c r="C17" s="49" t="s">
        <v>275</v>
      </c>
      <c r="D17" s="49" t="s">
        <v>276</v>
      </c>
      <c r="E17" s="50"/>
      <c r="F17" s="64"/>
      <c r="G17" s="202"/>
      <c r="H17" s="203"/>
      <c r="I17" s="203"/>
      <c r="J17" s="204"/>
    </row>
    <row r="18" spans="1:10" x14ac:dyDescent="0.3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3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3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" thickBot="1" x14ac:dyDescent="0.4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4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49999999999999" customHeight="1" x14ac:dyDescent="0.35">
      <c r="A23" s="57" t="s">
        <v>169</v>
      </c>
      <c r="B23" s="45"/>
      <c r="C23" s="58" t="s">
        <v>205</v>
      </c>
      <c r="D23" s="167"/>
      <c r="E23" s="168"/>
      <c r="F23" s="168"/>
      <c r="G23" s="173" t="s">
        <v>277</v>
      </c>
      <c r="H23" s="174"/>
      <c r="I23" s="174"/>
      <c r="J23" s="175"/>
    </row>
    <row r="24" spans="1:10" x14ac:dyDescent="0.3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3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3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3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3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3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3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3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3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3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4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4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3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3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3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3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3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49999999999999" customHeight="1" thickBot="1" x14ac:dyDescent="0.4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4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3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3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3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4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3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3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3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3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3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3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3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3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3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3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3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3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3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3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3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3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3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3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3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3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3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3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3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3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3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3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3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3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3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3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3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3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3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3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3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3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3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3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3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3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3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3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3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3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3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3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3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3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3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3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3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3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3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3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3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3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3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3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3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3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3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3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3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3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3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3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3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3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3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3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3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3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3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3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3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3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3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3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3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3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3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3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3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3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3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3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3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3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3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3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3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3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3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3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3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3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3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3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3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3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3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3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3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3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3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3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3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3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3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3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3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3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3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3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3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3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3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3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3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3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3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3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3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3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3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3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3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3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3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3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3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3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3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3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3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3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3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3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3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3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3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3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3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3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3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3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3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3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3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3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3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3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3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3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3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3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3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3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3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3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3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3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3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3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3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3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3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3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3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3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3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3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3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3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3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3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3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3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3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3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3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3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3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3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3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3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3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3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3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3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3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3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3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3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3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3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3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3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3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3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3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3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3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3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3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3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3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3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3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3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3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3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3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3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3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3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3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3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3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3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3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3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3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3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3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3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3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3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3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3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3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3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3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3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3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3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3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3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3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3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3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3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3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3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3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3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3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3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3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3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3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3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3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3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3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3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3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3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3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3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3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3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3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3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3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3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3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3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3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3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3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3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3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3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3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3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3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3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3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3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3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3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3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3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3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3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3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3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3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3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3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3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3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3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3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3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3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3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3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3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3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3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3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3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3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3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3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3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3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3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3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3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3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3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3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3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3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3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3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3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3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3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3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3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3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3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3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3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3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3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3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3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3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3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3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3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3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3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3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3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3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3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3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3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3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3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3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3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3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3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3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3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3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3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3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3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3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3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3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3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3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3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3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3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3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3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3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3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3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3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3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3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3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3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3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3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3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3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3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3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3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3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3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3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3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3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3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3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3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3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3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3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3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3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3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3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3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3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3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3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3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3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3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3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3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3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3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3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3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3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3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3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3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3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3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3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3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3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3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3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3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3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3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3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3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3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3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3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3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3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3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3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3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3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3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3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3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3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3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3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3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3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3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3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3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3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3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3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3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3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3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3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3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3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3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3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3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3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3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3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3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3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3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3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3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3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3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3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3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3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3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3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3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3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3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3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3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3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3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3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3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3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3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3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3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3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3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3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3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3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3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3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3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3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3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3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3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3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3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3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3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3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3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3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3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3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3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3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3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3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3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3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3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3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3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3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3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3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3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3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3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3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3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3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3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3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3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3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3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3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3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3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3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3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3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3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3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3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3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3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3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3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3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3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3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3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3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3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3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3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3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3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3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3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3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3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3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3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3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3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3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3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3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3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3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3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3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3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3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3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3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3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3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3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3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3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3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3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3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3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3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3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3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3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3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3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3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3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3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3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3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3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3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76599F7D-A495-4D37-865C-2C6D36334AAC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793750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31750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31750</xdr:colOff>
                    <xdr:row>28</xdr:row>
                    <xdr:rowOff>171450</xdr:rowOff>
                  </from>
                  <to>
                    <xdr:col>1</xdr:col>
                    <xdr:colOff>908050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184150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298450</xdr:rowOff>
                  </from>
                  <to>
                    <xdr:col>2</xdr:col>
                    <xdr:colOff>209550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31750</xdr:colOff>
                    <xdr:row>25</xdr:row>
                    <xdr:rowOff>146050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31750</xdr:colOff>
                    <xdr:row>26</xdr:row>
                    <xdr:rowOff>146050</xdr:rowOff>
                  </from>
                  <to>
                    <xdr:col>2</xdr:col>
                    <xdr:colOff>584200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31750</xdr:colOff>
                    <xdr:row>29</xdr:row>
                    <xdr:rowOff>184150</xdr:rowOff>
                  </from>
                  <to>
                    <xdr:col>2</xdr:col>
                    <xdr:colOff>355600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31750</xdr:colOff>
                    <xdr:row>30</xdr:row>
                    <xdr:rowOff>171450</xdr:rowOff>
                  </from>
                  <to>
                    <xdr:col>2</xdr:col>
                    <xdr:colOff>488950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31750</xdr:colOff>
                    <xdr:row>31</xdr:row>
                    <xdr:rowOff>133350</xdr:rowOff>
                  </from>
                  <to>
                    <xdr:col>2</xdr:col>
                    <xdr:colOff>660400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31750</xdr:colOff>
                    <xdr:row>27</xdr:row>
                    <xdr:rowOff>184150</xdr:rowOff>
                  </from>
                  <to>
                    <xdr:col>1</xdr:col>
                    <xdr:colOff>908050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3" workbookViewId="0">
      <selection activeCell="G36" sqref="G36"/>
    </sheetView>
  </sheetViews>
  <sheetFormatPr defaultColWidth="14.453125" defaultRowHeight="15" customHeight="1" x14ac:dyDescent="0.35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5" customHeight="1" x14ac:dyDescent="0.7">
      <c r="A1" s="240" t="s">
        <v>186</v>
      </c>
      <c r="B1" s="241"/>
      <c r="C1" s="105" t="s">
        <v>187</v>
      </c>
      <c r="D1" s="106">
        <f>SUM(D5:D47)</f>
        <v>24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5" customHeight="1" x14ac:dyDescent="0.3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3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3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ht="14.5" x14ac:dyDescent="0.35">
      <c r="A5" s="112">
        <v>1</v>
      </c>
      <c r="B5" s="34" t="s">
        <v>278</v>
      </c>
      <c r="C5" s="35" t="s">
        <v>2</v>
      </c>
      <c r="D5" s="36">
        <v>2</v>
      </c>
      <c r="E5" s="37">
        <v>700</v>
      </c>
      <c r="F5" s="37">
        <v>800</v>
      </c>
      <c r="G5" s="37">
        <v>580</v>
      </c>
      <c r="H5" s="33"/>
      <c r="I5" s="33"/>
      <c r="J5" s="99">
        <v>1</v>
      </c>
      <c r="K5" s="99" t="s">
        <v>5</v>
      </c>
      <c r="L5" s="36" t="s">
        <v>3</v>
      </c>
      <c r="M5" s="98">
        <v>697</v>
      </c>
      <c r="N5" s="98">
        <v>397</v>
      </c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14.5" x14ac:dyDescent="0.35">
      <c r="A6" s="112">
        <v>2</v>
      </c>
      <c r="B6" s="34" t="s">
        <v>278</v>
      </c>
      <c r="C6" s="35" t="s">
        <v>2</v>
      </c>
      <c r="D6" s="36">
        <v>2</v>
      </c>
      <c r="E6" s="37">
        <v>1600</v>
      </c>
      <c r="F6" s="37">
        <v>800</v>
      </c>
      <c r="G6" s="37">
        <v>580</v>
      </c>
      <c r="H6" s="33"/>
      <c r="I6" s="33"/>
      <c r="J6" s="100">
        <v>3</v>
      </c>
      <c r="K6" s="99" t="s">
        <v>5</v>
      </c>
      <c r="L6" s="39" t="s">
        <v>3</v>
      </c>
      <c r="M6" s="98">
        <v>1600</v>
      </c>
      <c r="N6" s="98">
        <v>397</v>
      </c>
      <c r="O6" s="38">
        <v>100</v>
      </c>
      <c r="P6" s="38">
        <v>100</v>
      </c>
      <c r="Q6" s="38">
        <v>750</v>
      </c>
      <c r="R6" s="38"/>
      <c r="S6" s="38"/>
      <c r="T6" s="156"/>
      <c r="U6" s="156"/>
      <c r="V6" s="156"/>
      <c r="W6" s="156"/>
      <c r="X6" s="156"/>
      <c r="Y6" s="94"/>
      <c r="Z6" s="95"/>
    </row>
    <row r="7" spans="1:26" ht="29" x14ac:dyDescent="0.35">
      <c r="A7" s="112">
        <v>3</v>
      </c>
      <c r="B7" s="34" t="s">
        <v>3</v>
      </c>
      <c r="C7" s="35" t="s">
        <v>24</v>
      </c>
      <c r="D7" s="36">
        <v>2</v>
      </c>
      <c r="E7" s="37">
        <v>1500</v>
      </c>
      <c r="F7" s="37">
        <v>600</v>
      </c>
      <c r="G7" s="37">
        <v>600</v>
      </c>
      <c r="H7" s="33"/>
      <c r="I7" s="33"/>
      <c r="J7" s="100">
        <v>3</v>
      </c>
      <c r="K7" s="99" t="str">
        <f>VLOOKUP(C7, Codes!$D$4:$E$59, 2, FALSE)</f>
        <v>Y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 t="s">
        <v>279</v>
      </c>
      <c r="Z7" s="95"/>
    </row>
    <row r="8" spans="1:26" ht="43.5" x14ac:dyDescent="0.35">
      <c r="A8" s="112">
        <v>4</v>
      </c>
      <c r="B8" s="34" t="s">
        <v>3</v>
      </c>
      <c r="C8" s="35" t="s">
        <v>22</v>
      </c>
      <c r="D8" s="36">
        <v>2</v>
      </c>
      <c r="E8" s="37">
        <v>1800</v>
      </c>
      <c r="F8" s="37">
        <v>600</v>
      </c>
      <c r="G8" s="37">
        <v>600</v>
      </c>
      <c r="H8" s="33"/>
      <c r="I8" s="33"/>
      <c r="J8" s="38" t="s">
        <v>4</v>
      </c>
      <c r="K8" s="99" t="str">
        <f>VLOOKUP(C8, Codes!$D$4:$E$59, 2, FALSE)</f>
        <v>Y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 t="s">
        <v>280</v>
      </c>
      <c r="Z8" s="95"/>
    </row>
    <row r="9" spans="1:26" ht="43.5" x14ac:dyDescent="0.35">
      <c r="A9" s="112">
        <v>5</v>
      </c>
      <c r="B9" s="34" t="s">
        <v>3</v>
      </c>
      <c r="C9" s="35" t="s">
        <v>22</v>
      </c>
      <c r="D9" s="36">
        <v>1</v>
      </c>
      <c r="E9" s="37">
        <v>1800</v>
      </c>
      <c r="F9" s="37">
        <v>1200</v>
      </c>
      <c r="G9" s="37">
        <v>600</v>
      </c>
      <c r="H9" s="33"/>
      <c r="I9" s="33"/>
      <c r="J9" s="38" t="s">
        <v>4</v>
      </c>
      <c r="K9" s="99" t="str">
        <f>VLOOKUP(C9, Codes!$D$4:$E$59, 2, FALSE)</f>
        <v>Y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 t="s">
        <v>280</v>
      </c>
      <c r="Z9" s="104"/>
    </row>
    <row r="10" spans="1:26" ht="14.5" x14ac:dyDescent="0.35">
      <c r="A10" s="112">
        <v>6</v>
      </c>
      <c r="B10" s="34" t="s">
        <v>3</v>
      </c>
      <c r="C10" s="35" t="s">
        <v>22</v>
      </c>
      <c r="D10" s="36">
        <v>1</v>
      </c>
      <c r="E10" s="37">
        <v>300</v>
      </c>
      <c r="F10" s="37">
        <v>2400</v>
      </c>
      <c r="G10" s="37">
        <v>600</v>
      </c>
      <c r="H10" s="33"/>
      <c r="I10" s="33"/>
      <c r="J10" s="38" t="s">
        <v>4</v>
      </c>
      <c r="K10" s="99" t="str">
        <f>VLOOKUP(C10, Codes!$D$4:$E$59, 2, FALSE)</f>
        <v>Y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ht="29" x14ac:dyDescent="0.35">
      <c r="A11" s="112">
        <v>7</v>
      </c>
      <c r="B11" s="34" t="s">
        <v>3</v>
      </c>
      <c r="C11" s="35" t="s">
        <v>22</v>
      </c>
      <c r="D11" s="36">
        <v>1</v>
      </c>
      <c r="E11" s="37">
        <v>2300</v>
      </c>
      <c r="F11" s="37">
        <v>586</v>
      </c>
      <c r="G11" s="37">
        <v>600</v>
      </c>
      <c r="H11" s="33"/>
      <c r="I11" s="33"/>
      <c r="J11" s="38">
        <v>5</v>
      </c>
      <c r="K11" s="99" t="str">
        <f>VLOOKUP(C11, Codes!$D$4:$E$59, 2, FALSE)</f>
        <v>Y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 t="s">
        <v>281</v>
      </c>
      <c r="Z11" s="95"/>
    </row>
    <row r="12" spans="1:26" ht="43.5" x14ac:dyDescent="0.35">
      <c r="A12" s="112">
        <v>8</v>
      </c>
      <c r="B12" s="34" t="s">
        <v>3</v>
      </c>
      <c r="C12" s="35" t="s">
        <v>22</v>
      </c>
      <c r="D12" s="36">
        <v>1</v>
      </c>
      <c r="E12" s="37">
        <v>1800</v>
      </c>
      <c r="F12" s="37">
        <v>1172</v>
      </c>
      <c r="G12" s="37">
        <v>600</v>
      </c>
      <c r="H12" s="33"/>
      <c r="I12" s="33"/>
      <c r="J12" s="38" t="s">
        <v>4</v>
      </c>
      <c r="K12" s="99" t="str">
        <f>VLOOKUP(C12, Codes!$D$4:$E$59, 2, FALSE)</f>
        <v>Y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 t="s">
        <v>283</v>
      </c>
      <c r="Z12" s="95"/>
    </row>
    <row r="13" spans="1:26" ht="43.5" x14ac:dyDescent="0.35">
      <c r="A13" s="112">
        <v>9</v>
      </c>
      <c r="B13" s="34" t="s">
        <v>3</v>
      </c>
      <c r="C13" s="35" t="s">
        <v>22</v>
      </c>
      <c r="D13" s="36">
        <v>1</v>
      </c>
      <c r="E13" s="37">
        <v>1800</v>
      </c>
      <c r="F13" s="37">
        <v>586</v>
      </c>
      <c r="G13" s="37">
        <v>600</v>
      </c>
      <c r="H13" s="33"/>
      <c r="I13" s="33"/>
      <c r="J13" s="38" t="s">
        <v>4</v>
      </c>
      <c r="K13" s="99" t="str">
        <f>VLOOKUP(C13, Codes!$D$4:$E$59, 2, FALSE)</f>
        <v>Y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 t="s">
        <v>283</v>
      </c>
      <c r="Z13" s="95"/>
    </row>
    <row r="14" spans="1:26" ht="29" x14ac:dyDescent="0.35">
      <c r="A14" s="112">
        <v>10</v>
      </c>
      <c r="B14" s="34" t="s">
        <v>3</v>
      </c>
      <c r="C14" s="35" t="s">
        <v>22</v>
      </c>
      <c r="D14" s="36">
        <v>1</v>
      </c>
      <c r="E14" s="37">
        <v>1500</v>
      </c>
      <c r="F14" s="37">
        <v>586</v>
      </c>
      <c r="G14" s="37">
        <v>600</v>
      </c>
      <c r="H14" s="33"/>
      <c r="I14" s="33"/>
      <c r="J14" s="38">
        <v>3</v>
      </c>
      <c r="K14" s="99" t="str">
        <f>VLOOKUP(C14, Codes!$D$4:$E$59, 2, FALSE)</f>
        <v>Y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 t="s">
        <v>281</v>
      </c>
      <c r="Z14" s="95"/>
    </row>
    <row r="15" spans="1:26" ht="14.5" x14ac:dyDescent="0.35">
      <c r="A15" s="112">
        <v>11</v>
      </c>
      <c r="B15" s="34" t="s">
        <v>3</v>
      </c>
      <c r="C15" s="35" t="s">
        <v>22</v>
      </c>
      <c r="D15" s="36">
        <v>1</v>
      </c>
      <c r="E15" s="37">
        <v>300</v>
      </c>
      <c r="F15" s="37">
        <v>1758</v>
      </c>
      <c r="G15" s="37">
        <v>600</v>
      </c>
      <c r="H15" s="33"/>
      <c r="I15" s="33"/>
      <c r="J15" s="38" t="s">
        <v>4</v>
      </c>
      <c r="K15" s="99" t="str">
        <f>VLOOKUP(C15, Codes!$D$4:$E$59, 2, FALSE)</f>
        <v>Y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ht="14.5" x14ac:dyDescent="0.3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ht="14.5" x14ac:dyDescent="0.3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ht="14.5" x14ac:dyDescent="0.3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ht="14.5" x14ac:dyDescent="0.3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ht="14.5" x14ac:dyDescent="0.3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ht="14.5" x14ac:dyDescent="0.3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ht="14.5" x14ac:dyDescent="0.3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ht="14.5" x14ac:dyDescent="0.3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ht="14.5" x14ac:dyDescent="0.3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ht="14.5" x14ac:dyDescent="0.3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ht="14.5" x14ac:dyDescent="0.3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ht="14.5" x14ac:dyDescent="0.3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ht="14.5" x14ac:dyDescent="0.3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ht="14.5" x14ac:dyDescent="0.3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3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3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3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ht="29" x14ac:dyDescent="0.35">
      <c r="A33" s="113">
        <v>1</v>
      </c>
      <c r="B33" s="286" t="s">
        <v>278</v>
      </c>
      <c r="C33" s="11" t="s">
        <v>19</v>
      </c>
      <c r="D33" s="16">
        <v>1</v>
      </c>
      <c r="E33" s="4">
        <v>800</v>
      </c>
      <c r="F33" s="4">
        <v>600</v>
      </c>
      <c r="G33" s="4">
        <v>580</v>
      </c>
      <c r="H33" s="99" t="s">
        <v>5</v>
      </c>
      <c r="I33" s="114" t="s">
        <v>3</v>
      </c>
      <c r="J33" s="102">
        <v>597</v>
      </c>
      <c r="K33" s="103">
        <v>197</v>
      </c>
      <c r="L33" s="103">
        <v>197</v>
      </c>
      <c r="M33" s="103">
        <v>197</v>
      </c>
      <c r="N33" s="103">
        <v>197</v>
      </c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 t="s">
        <v>282</v>
      </c>
      <c r="Z33" s="104"/>
    </row>
    <row r="34" spans="1:26" ht="29" x14ac:dyDescent="0.35">
      <c r="A34" s="113">
        <v>2</v>
      </c>
      <c r="B34" s="286" t="s">
        <v>278</v>
      </c>
      <c r="C34" s="11" t="s">
        <v>14</v>
      </c>
      <c r="D34" s="16">
        <v>4</v>
      </c>
      <c r="E34" s="4">
        <v>200</v>
      </c>
      <c r="F34" s="4">
        <v>600</v>
      </c>
      <c r="G34" s="4">
        <v>580</v>
      </c>
      <c r="H34" s="101" t="s">
        <v>5</v>
      </c>
      <c r="I34" s="114" t="s">
        <v>3</v>
      </c>
      <c r="J34" s="102">
        <v>597</v>
      </c>
      <c r="K34" s="103">
        <v>197</v>
      </c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30" t="s">
        <v>282</v>
      </c>
      <c r="Z34" s="95"/>
    </row>
    <row r="35" spans="1:26" ht="29" x14ac:dyDescent="0.35">
      <c r="A35" s="113">
        <v>3</v>
      </c>
      <c r="B35" s="286" t="s">
        <v>278</v>
      </c>
      <c r="C35" s="11" t="s">
        <v>14</v>
      </c>
      <c r="D35" s="16">
        <v>3</v>
      </c>
      <c r="E35" s="4">
        <v>200</v>
      </c>
      <c r="F35" s="4">
        <v>586</v>
      </c>
      <c r="G35" s="4">
        <v>580</v>
      </c>
      <c r="H35" s="101" t="s">
        <v>5</v>
      </c>
      <c r="I35" s="114" t="s">
        <v>3</v>
      </c>
      <c r="J35" s="102">
        <v>583</v>
      </c>
      <c r="K35" s="103">
        <v>197</v>
      </c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30" t="s">
        <v>282</v>
      </c>
      <c r="Z35" s="95"/>
    </row>
    <row r="36" spans="1:26" ht="29" x14ac:dyDescent="0.35">
      <c r="A36" s="113">
        <v>4</v>
      </c>
      <c r="B36" s="286" t="s">
        <v>278</v>
      </c>
      <c r="C36" s="11" t="s">
        <v>19</v>
      </c>
      <c r="D36" s="16">
        <v>1</v>
      </c>
      <c r="E36" s="4">
        <v>800</v>
      </c>
      <c r="F36" s="4">
        <v>586</v>
      </c>
      <c r="G36" s="4">
        <v>580</v>
      </c>
      <c r="H36" s="101" t="s">
        <v>5</v>
      </c>
      <c r="I36" s="114" t="s">
        <v>3</v>
      </c>
      <c r="J36" s="102">
        <v>583</v>
      </c>
      <c r="K36" s="103">
        <v>197</v>
      </c>
      <c r="L36" s="103">
        <v>197</v>
      </c>
      <c r="M36" s="103">
        <v>197</v>
      </c>
      <c r="N36" s="103">
        <v>197</v>
      </c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30" t="s">
        <v>282</v>
      </c>
      <c r="Z36" s="95"/>
    </row>
    <row r="37" spans="1:26" ht="14.5" x14ac:dyDescent="0.3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ht="14.5" x14ac:dyDescent="0.3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ht="14.5" x14ac:dyDescent="0.3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ht="14.5" x14ac:dyDescent="0.3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ht="14.5" x14ac:dyDescent="0.3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ht="14.5" x14ac:dyDescent="0.3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ht="14.5" x14ac:dyDescent="0.3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ht="14.5" x14ac:dyDescent="0.3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ht="14.5" x14ac:dyDescent="0.3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ht="14.5" x14ac:dyDescent="0.3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thickBot="1" x14ac:dyDescent="0.4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topLeftCell="C3" workbookViewId="0">
      <selection activeCell="G11" sqref="G11"/>
    </sheetView>
  </sheetViews>
  <sheetFormatPr defaultColWidth="14.453125" defaultRowHeight="15" customHeight="1" x14ac:dyDescent="0.35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 x14ac:dyDescent="0.3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75">
      <c r="A2" s="269"/>
      <c r="B2" s="270"/>
      <c r="C2" s="70"/>
      <c r="D2" s="71" t="s">
        <v>7</v>
      </c>
      <c r="E2" s="72">
        <f>SUM(E5:E54)</f>
        <v>20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5" customHeight="1" x14ac:dyDescent="0.3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5" customHeight="1" x14ac:dyDescent="0.3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29" x14ac:dyDescent="0.35">
      <c r="A5" s="128">
        <v>1</v>
      </c>
      <c r="B5" s="2"/>
      <c r="C5" s="15" t="s">
        <v>3</v>
      </c>
      <c r="D5" s="12" t="s">
        <v>77</v>
      </c>
      <c r="E5" s="84">
        <v>4</v>
      </c>
      <c r="F5" s="12">
        <v>2300</v>
      </c>
      <c r="G5" s="12">
        <v>40</v>
      </c>
      <c r="H5" s="12"/>
      <c r="I5" s="13"/>
      <c r="J5" s="13"/>
      <c r="K5" s="13"/>
      <c r="L5" s="13"/>
      <c r="M5" s="13"/>
      <c r="N5" s="129"/>
    </row>
    <row r="6" spans="1:14" ht="29" x14ac:dyDescent="0.35">
      <c r="A6" s="128">
        <v>2</v>
      </c>
      <c r="B6" s="2"/>
      <c r="C6" s="83" t="s">
        <v>3</v>
      </c>
      <c r="D6" s="12" t="s">
        <v>77</v>
      </c>
      <c r="E6" s="84">
        <v>2</v>
      </c>
      <c r="F6" s="12">
        <v>2300</v>
      </c>
      <c r="G6" s="12">
        <v>55</v>
      </c>
      <c r="H6" s="12"/>
      <c r="I6" s="13"/>
      <c r="J6" s="13"/>
      <c r="K6" s="13"/>
      <c r="L6" s="13"/>
      <c r="M6" s="13"/>
      <c r="N6" s="129"/>
    </row>
    <row r="7" spans="1:14" ht="14.5" x14ac:dyDescent="0.35">
      <c r="A7" s="128">
        <v>3</v>
      </c>
      <c r="B7" s="2"/>
      <c r="C7" s="16" t="s">
        <v>3</v>
      </c>
      <c r="D7" s="12" t="s">
        <v>71</v>
      </c>
      <c r="E7" s="85">
        <v>6</v>
      </c>
      <c r="F7" s="12">
        <v>100</v>
      </c>
      <c r="G7" s="12">
        <v>1800</v>
      </c>
      <c r="H7" s="12"/>
      <c r="I7" s="13"/>
      <c r="J7" s="13"/>
      <c r="K7" s="13"/>
      <c r="L7" s="13"/>
      <c r="M7" s="13"/>
      <c r="N7" s="129"/>
    </row>
    <row r="8" spans="1:14" ht="14.5" x14ac:dyDescent="0.35">
      <c r="A8" s="128">
        <v>4</v>
      </c>
      <c r="B8" s="2"/>
      <c r="C8" s="16" t="s">
        <v>55</v>
      </c>
      <c r="D8" s="12" t="s">
        <v>71</v>
      </c>
      <c r="E8" s="85">
        <v>4</v>
      </c>
      <c r="F8" s="12">
        <v>100</v>
      </c>
      <c r="G8" s="12">
        <v>2300</v>
      </c>
      <c r="H8" s="12"/>
      <c r="I8" s="13"/>
      <c r="J8" s="13"/>
      <c r="K8" s="13"/>
      <c r="L8" s="13"/>
      <c r="M8" s="13"/>
      <c r="N8" s="129"/>
    </row>
    <row r="9" spans="1:14" ht="14.5" x14ac:dyDescent="0.35">
      <c r="A9" s="128">
        <v>5</v>
      </c>
      <c r="B9" s="2"/>
      <c r="C9" s="16" t="s">
        <v>55</v>
      </c>
      <c r="D9" s="12" t="s">
        <v>71</v>
      </c>
      <c r="E9" s="85">
        <v>2</v>
      </c>
      <c r="F9" s="12">
        <v>100</v>
      </c>
      <c r="G9" s="12">
        <v>1758</v>
      </c>
      <c r="H9" s="12"/>
      <c r="I9" s="13"/>
      <c r="J9" s="13"/>
      <c r="K9" s="13"/>
      <c r="L9" s="13"/>
      <c r="M9" s="13"/>
      <c r="N9" s="129"/>
    </row>
    <row r="10" spans="1:14" ht="14.5" x14ac:dyDescent="0.35">
      <c r="A10" s="128">
        <v>6</v>
      </c>
      <c r="B10" s="2"/>
      <c r="C10" s="16" t="s">
        <v>55</v>
      </c>
      <c r="D10" s="12" t="s">
        <v>71</v>
      </c>
      <c r="E10" s="85">
        <v>2</v>
      </c>
      <c r="F10" s="12">
        <v>100</v>
      </c>
      <c r="G10" s="12">
        <v>1172</v>
      </c>
      <c r="H10" s="12"/>
      <c r="I10" s="13"/>
      <c r="J10" s="13"/>
      <c r="K10" s="13"/>
      <c r="L10" s="13"/>
      <c r="M10" s="13"/>
      <c r="N10" s="129"/>
    </row>
    <row r="11" spans="1:14" ht="14.5" x14ac:dyDescent="0.35">
      <c r="A11" s="128">
        <v>7</v>
      </c>
      <c r="B11" s="2"/>
      <c r="C11" s="16" t="s">
        <v>55</v>
      </c>
      <c r="D11" s="12" t="s">
        <v>71</v>
      </c>
      <c r="E11" s="85" t="s">
        <v>4</v>
      </c>
      <c r="F11" s="12">
        <v>100</v>
      </c>
      <c r="G11" s="12">
        <v>495</v>
      </c>
      <c r="H11" s="12"/>
      <c r="I11" s="13"/>
      <c r="J11" s="13"/>
      <c r="K11" s="13"/>
      <c r="L11" s="13"/>
      <c r="M11" s="13"/>
      <c r="N11" s="129" t="s">
        <v>284</v>
      </c>
    </row>
    <row r="12" spans="1:14" ht="14.5" x14ac:dyDescent="0.3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ht="14.5" x14ac:dyDescent="0.3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ht="14.5" x14ac:dyDescent="0.3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ht="14.5" x14ac:dyDescent="0.3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ht="14.5" x14ac:dyDescent="0.3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ht="14.5" x14ac:dyDescent="0.3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ht="14.5" x14ac:dyDescent="0.3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ht="14.5" x14ac:dyDescent="0.3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ht="14.5" x14ac:dyDescent="0.3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ht="14.5" x14ac:dyDescent="0.3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ht="14.5" x14ac:dyDescent="0.3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ht="14.5" x14ac:dyDescent="0.3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ht="14.5" x14ac:dyDescent="0.3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ht="14.5" x14ac:dyDescent="0.3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ht="14.5" x14ac:dyDescent="0.3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ht="14.5" x14ac:dyDescent="0.3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ht="14.5" x14ac:dyDescent="0.3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ht="14.5" x14ac:dyDescent="0.3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ht="14.5" x14ac:dyDescent="0.3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ht="14.5" x14ac:dyDescent="0.3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ht="14.5" x14ac:dyDescent="0.3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ht="14.5" x14ac:dyDescent="0.3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ht="14.5" x14ac:dyDescent="0.3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ht="14.5" x14ac:dyDescent="0.3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ht="14.5" x14ac:dyDescent="0.3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ht="14.5" x14ac:dyDescent="0.3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ht="14.5" x14ac:dyDescent="0.3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ht="14.5" x14ac:dyDescent="0.3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ht="14.5" x14ac:dyDescent="0.3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ht="14.5" x14ac:dyDescent="0.3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ht="14.5" x14ac:dyDescent="0.3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ht="14.5" x14ac:dyDescent="0.3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ht="14.5" x14ac:dyDescent="0.3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ht="14.5" x14ac:dyDescent="0.3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ht="14.5" x14ac:dyDescent="0.3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ht="14.5" x14ac:dyDescent="0.3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ht="14.5" x14ac:dyDescent="0.3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ht="14.5" x14ac:dyDescent="0.3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ht="14.5" x14ac:dyDescent="0.3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ht="14.5" x14ac:dyDescent="0.3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ht="14.5" x14ac:dyDescent="0.3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ht="14.5" x14ac:dyDescent="0.3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thickBot="1" x14ac:dyDescent="0.4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53125" defaultRowHeight="15" customHeight="1" x14ac:dyDescent="0.35"/>
  <cols>
    <col min="1" max="17" width="8.726562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5" x14ac:dyDescent="0.35"/>
  <cols>
    <col min="1" max="1" width="6.81640625" customWidth="1"/>
    <col min="2" max="2" width="2.26953125" customWidth="1"/>
    <col min="14" max="14" width="9" customWidth="1"/>
    <col min="15" max="15" width="9.1796875" hidden="1" customWidth="1"/>
    <col min="16" max="16" width="9.1796875" customWidth="1"/>
  </cols>
  <sheetData>
    <row r="2" spans="2:19" x14ac:dyDescent="0.3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3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3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3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3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3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3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3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3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3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3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3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3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3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3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3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3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3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3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3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3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3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3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3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3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3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3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3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3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3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3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3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3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3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3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3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3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3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3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3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3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3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3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3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3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3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3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5" x14ac:dyDescent="0.35"/>
  <cols>
    <col min="1" max="1" width="55.26953125" customWidth="1"/>
    <col min="2" max="2" width="65.81640625" customWidth="1"/>
    <col min="4" max="4" width="31.81640625" customWidth="1"/>
  </cols>
  <sheetData>
    <row r="1" spans="1:2" ht="15" thickBot="1" x14ac:dyDescent="0.4">
      <c r="A1" s="43" t="s">
        <v>113</v>
      </c>
    </row>
    <row r="2" spans="1:2" ht="15" thickBot="1" x14ac:dyDescent="0.4">
      <c r="A2" s="19" t="s">
        <v>2</v>
      </c>
      <c r="B2" s="25"/>
    </row>
    <row r="3" spans="1:2" ht="15" thickBot="1" x14ac:dyDescent="0.4">
      <c r="A3" s="19" t="s">
        <v>81</v>
      </c>
      <c r="B3" s="26"/>
    </row>
    <row r="4" spans="1:2" ht="15" thickBot="1" x14ac:dyDescent="0.4">
      <c r="A4" s="19" t="s">
        <v>82</v>
      </c>
      <c r="B4" s="26"/>
    </row>
    <row r="5" spans="1:2" ht="15" thickBot="1" x14ac:dyDescent="0.4">
      <c r="A5" s="19" t="s">
        <v>13</v>
      </c>
      <c r="B5" s="26" t="s">
        <v>135</v>
      </c>
    </row>
    <row r="6" spans="1:2" ht="15" thickBot="1" x14ac:dyDescent="0.4">
      <c r="A6" s="19" t="s">
        <v>83</v>
      </c>
      <c r="B6" s="26" t="s">
        <v>135</v>
      </c>
    </row>
    <row r="7" spans="1:2" ht="15" thickBot="1" x14ac:dyDescent="0.4">
      <c r="A7" s="19" t="s">
        <v>84</v>
      </c>
      <c r="B7" s="26" t="s">
        <v>135</v>
      </c>
    </row>
    <row r="8" spans="1:2" ht="15" thickBot="1" x14ac:dyDescent="0.4">
      <c r="A8" s="19" t="s">
        <v>20</v>
      </c>
      <c r="B8" s="26" t="s">
        <v>143</v>
      </c>
    </row>
    <row r="9" spans="1:2" ht="15" thickBot="1" x14ac:dyDescent="0.4">
      <c r="A9" s="19" t="s">
        <v>22</v>
      </c>
      <c r="B9" s="26" t="s">
        <v>144</v>
      </c>
    </row>
    <row r="10" spans="1:2" ht="15" thickBot="1" x14ac:dyDescent="0.4">
      <c r="A10" s="19" t="s">
        <v>85</v>
      </c>
      <c r="B10" s="26" t="s">
        <v>133</v>
      </c>
    </row>
    <row r="11" spans="1:2" ht="15" thickBot="1" x14ac:dyDescent="0.4">
      <c r="A11" s="19" t="s">
        <v>86</v>
      </c>
      <c r="B11" s="26" t="s">
        <v>133</v>
      </c>
    </row>
    <row r="12" spans="1:2" ht="15" thickBot="1" x14ac:dyDescent="0.4">
      <c r="A12" s="19" t="s">
        <v>87</v>
      </c>
      <c r="B12" s="25" t="s">
        <v>139</v>
      </c>
    </row>
    <row r="13" spans="1:2" ht="15" thickBot="1" x14ac:dyDescent="0.4">
      <c r="A13" s="19" t="s">
        <v>88</v>
      </c>
      <c r="B13" s="25" t="s">
        <v>139</v>
      </c>
    </row>
    <row r="14" spans="1:2" ht="15.75" customHeight="1" thickBot="1" x14ac:dyDescent="0.4">
      <c r="A14" s="19" t="s">
        <v>89</v>
      </c>
      <c r="B14" s="25" t="s">
        <v>139</v>
      </c>
    </row>
    <row r="15" spans="1:2" ht="15.75" customHeight="1" thickBot="1" x14ac:dyDescent="0.4">
      <c r="A15" s="19" t="s">
        <v>90</v>
      </c>
      <c r="B15" s="25" t="s">
        <v>139</v>
      </c>
    </row>
    <row r="16" spans="1:2" ht="15" thickBot="1" x14ac:dyDescent="0.4">
      <c r="A16" s="19" t="s">
        <v>23</v>
      </c>
      <c r="B16" s="26"/>
    </row>
    <row r="17" spans="1:2" ht="15" thickBot="1" x14ac:dyDescent="0.4">
      <c r="A17" s="19" t="s">
        <v>91</v>
      </c>
      <c r="B17" s="26"/>
    </row>
    <row r="18" spans="1:2" ht="15" thickBot="1" x14ac:dyDescent="0.4">
      <c r="A18" s="19" t="s">
        <v>92</v>
      </c>
      <c r="B18" s="26"/>
    </row>
    <row r="19" spans="1:2" ht="15" thickBot="1" x14ac:dyDescent="0.4">
      <c r="A19" s="19" t="s">
        <v>93</v>
      </c>
      <c r="B19" s="28" t="s">
        <v>137</v>
      </c>
    </row>
    <row r="20" spans="1:2" ht="15" thickBot="1" x14ac:dyDescent="0.4">
      <c r="A20" s="19" t="s">
        <v>24</v>
      </c>
      <c r="B20" s="26" t="s">
        <v>144</v>
      </c>
    </row>
    <row r="21" spans="1:2" ht="15" thickBot="1" x14ac:dyDescent="0.4">
      <c r="A21" s="19" t="s">
        <v>94</v>
      </c>
      <c r="B21" s="26" t="s">
        <v>133</v>
      </c>
    </row>
    <row r="22" spans="1:2" ht="15" thickBot="1" x14ac:dyDescent="0.4">
      <c r="A22" s="19" t="s">
        <v>95</v>
      </c>
      <c r="B22" s="26" t="s">
        <v>133</v>
      </c>
    </row>
    <row r="23" spans="1:2" ht="15" thickBot="1" x14ac:dyDescent="0.4">
      <c r="A23" s="19" t="s">
        <v>26</v>
      </c>
      <c r="B23" s="27" t="s">
        <v>134</v>
      </c>
    </row>
    <row r="24" spans="1:2" ht="15" thickBot="1" x14ac:dyDescent="0.4">
      <c r="A24" s="19" t="s">
        <v>27</v>
      </c>
      <c r="B24" s="27" t="s">
        <v>134</v>
      </c>
    </row>
    <row r="25" spans="1:2" ht="15" thickBot="1" x14ac:dyDescent="0.4">
      <c r="A25" s="19" t="s">
        <v>29</v>
      </c>
      <c r="B25" s="27" t="s">
        <v>134</v>
      </c>
    </row>
    <row r="26" spans="1:2" ht="15" thickBot="1" x14ac:dyDescent="0.4">
      <c r="A26" s="20" t="s">
        <v>30</v>
      </c>
      <c r="B26" s="27" t="s">
        <v>134</v>
      </c>
    </row>
    <row r="27" spans="1:2" ht="15" thickBot="1" x14ac:dyDescent="0.4">
      <c r="A27" s="20" t="s">
        <v>68</v>
      </c>
      <c r="B27" s="26" t="s">
        <v>142</v>
      </c>
    </row>
    <row r="28" spans="1:2" ht="15" thickBot="1" x14ac:dyDescent="0.4">
      <c r="A28" s="19" t="s">
        <v>32</v>
      </c>
      <c r="B28" s="29" t="s">
        <v>138</v>
      </c>
    </row>
    <row r="29" spans="1:2" ht="15" thickBot="1" x14ac:dyDescent="0.4">
      <c r="A29" s="19" t="s">
        <v>69</v>
      </c>
      <c r="B29" s="29" t="s">
        <v>141</v>
      </c>
    </row>
    <row r="30" spans="1:2" ht="15" thickBot="1" x14ac:dyDescent="0.4">
      <c r="A30" s="19" t="s">
        <v>70</v>
      </c>
      <c r="B30" s="29" t="s">
        <v>141</v>
      </c>
    </row>
    <row r="31" spans="1:2" ht="15" thickBot="1" x14ac:dyDescent="0.4">
      <c r="A31" s="19" t="s">
        <v>96</v>
      </c>
      <c r="B31" s="29" t="s">
        <v>141</v>
      </c>
    </row>
    <row r="32" spans="1:2" ht="15" thickBot="1" x14ac:dyDescent="0.4">
      <c r="A32" s="19" t="s">
        <v>97</v>
      </c>
      <c r="B32" s="29" t="s">
        <v>141</v>
      </c>
    </row>
    <row r="33" spans="1:2" ht="15" thickBot="1" x14ac:dyDescent="0.4">
      <c r="A33" s="19" t="s">
        <v>98</v>
      </c>
      <c r="B33" s="29" t="s">
        <v>141</v>
      </c>
    </row>
    <row r="34" spans="1:2" ht="15" thickBot="1" x14ac:dyDescent="0.4">
      <c r="A34" s="19" t="s">
        <v>99</v>
      </c>
      <c r="B34" s="29" t="s">
        <v>141</v>
      </c>
    </row>
    <row r="35" spans="1:2" ht="15" thickBot="1" x14ac:dyDescent="0.4">
      <c r="A35" s="19" t="s">
        <v>100</v>
      </c>
      <c r="B35" s="29" t="s">
        <v>141</v>
      </c>
    </row>
    <row r="36" spans="1:2" ht="15" thickBot="1" x14ac:dyDescent="0.4">
      <c r="A36" s="19" t="s">
        <v>101</v>
      </c>
      <c r="B36" s="29" t="s">
        <v>141</v>
      </c>
    </row>
    <row r="37" spans="1:2" ht="15" thickBot="1" x14ac:dyDescent="0.4">
      <c r="A37" s="19" t="s">
        <v>102</v>
      </c>
      <c r="B37" s="29" t="s">
        <v>141</v>
      </c>
    </row>
    <row r="38" spans="1:2" ht="15" thickBot="1" x14ac:dyDescent="0.4">
      <c r="A38" s="20" t="s">
        <v>103</v>
      </c>
      <c r="B38" s="29" t="s">
        <v>141</v>
      </c>
    </row>
    <row r="39" spans="1:2" ht="15" thickBot="1" x14ac:dyDescent="0.4">
      <c r="A39" s="19" t="s">
        <v>104</v>
      </c>
      <c r="B39" s="29" t="s">
        <v>140</v>
      </c>
    </row>
    <row r="40" spans="1:2" ht="15" thickBot="1" x14ac:dyDescent="0.4">
      <c r="A40" s="19" t="s">
        <v>105</v>
      </c>
      <c r="B40" s="29" t="s">
        <v>140</v>
      </c>
    </row>
    <row r="41" spans="1:2" ht="16.5" customHeight="1" thickBot="1" x14ac:dyDescent="0.4">
      <c r="A41" s="19" t="s">
        <v>106</v>
      </c>
      <c r="B41" s="29" t="s">
        <v>140</v>
      </c>
    </row>
    <row r="42" spans="1:2" ht="16.5" customHeight="1" thickBot="1" x14ac:dyDescent="0.4">
      <c r="A42" s="19" t="s">
        <v>107</v>
      </c>
      <c r="B42" s="29" t="s">
        <v>140</v>
      </c>
    </row>
    <row r="43" spans="1:2" ht="15" thickBot="1" x14ac:dyDescent="0.4">
      <c r="A43" s="19" t="s">
        <v>118</v>
      </c>
      <c r="B43" s="27" t="s">
        <v>145</v>
      </c>
    </row>
    <row r="44" spans="1:2" ht="15" thickBot="1" x14ac:dyDescent="0.4">
      <c r="A44" s="19" t="s">
        <v>119</v>
      </c>
      <c r="B44" s="27" t="s">
        <v>145</v>
      </c>
    </row>
    <row r="45" spans="1:2" ht="15" thickBot="1" x14ac:dyDescent="0.4">
      <c r="A45" s="19" t="s">
        <v>120</v>
      </c>
      <c r="B45" s="27" t="s">
        <v>145</v>
      </c>
    </row>
    <row r="46" spans="1:2" ht="15" thickBot="1" x14ac:dyDescent="0.4">
      <c r="A46" s="19" t="s">
        <v>121</v>
      </c>
      <c r="B46" s="27" t="s">
        <v>145</v>
      </c>
    </row>
    <row r="47" spans="1:2" ht="15" thickBot="1" x14ac:dyDescent="0.4">
      <c r="A47" s="19" t="s">
        <v>122</v>
      </c>
      <c r="B47" s="27" t="s">
        <v>145</v>
      </c>
    </row>
    <row r="48" spans="1:2" ht="15" thickBot="1" x14ac:dyDescent="0.4">
      <c r="A48" s="19" t="s">
        <v>123</v>
      </c>
      <c r="B48" s="27" t="s">
        <v>145</v>
      </c>
    </row>
    <row r="49" spans="1:2" ht="15" thickBot="1" x14ac:dyDescent="0.4">
      <c r="A49" s="19" t="s">
        <v>124</v>
      </c>
      <c r="B49" s="27" t="s">
        <v>133</v>
      </c>
    </row>
    <row r="50" spans="1:2" ht="15" thickBot="1" x14ac:dyDescent="0.4">
      <c r="A50" s="19" t="s">
        <v>125</v>
      </c>
      <c r="B50" s="27" t="s">
        <v>133</v>
      </c>
    </row>
    <row r="51" spans="1:2" ht="15" customHeight="1" thickBot="1" x14ac:dyDescent="0.4">
      <c r="A51" s="19" t="s">
        <v>127</v>
      </c>
      <c r="B51" s="27" t="s">
        <v>139</v>
      </c>
    </row>
    <row r="52" spans="1:2" ht="15" customHeight="1" thickBot="1" x14ac:dyDescent="0.4">
      <c r="A52" s="19" t="s">
        <v>126</v>
      </c>
      <c r="B52" s="27" t="s">
        <v>139</v>
      </c>
    </row>
    <row r="53" spans="1:2" ht="14.25" customHeight="1" thickBot="1" x14ac:dyDescent="0.4">
      <c r="A53" s="19" t="s">
        <v>128</v>
      </c>
      <c r="B53" s="27" t="s">
        <v>139</v>
      </c>
    </row>
    <row r="54" spans="1:2" ht="14.25" customHeight="1" thickBot="1" x14ac:dyDescent="0.4">
      <c r="A54" s="19" t="s">
        <v>129</v>
      </c>
      <c r="B54" s="27" t="s">
        <v>139</v>
      </c>
    </row>
    <row r="55" spans="1:2" ht="15" thickBot="1" x14ac:dyDescent="0.4">
      <c r="A55" s="43" t="s">
        <v>112</v>
      </c>
    </row>
    <row r="56" spans="1:2" ht="15" thickBot="1" x14ac:dyDescent="0.4">
      <c r="A56" s="19" t="s">
        <v>14</v>
      </c>
    </row>
    <row r="57" spans="1:2" ht="15" thickBot="1" x14ac:dyDescent="0.4">
      <c r="A57" s="19" t="s">
        <v>15</v>
      </c>
    </row>
    <row r="58" spans="1:2" ht="15" thickBot="1" x14ac:dyDescent="0.4">
      <c r="A58" s="19" t="s">
        <v>17</v>
      </c>
    </row>
    <row r="59" spans="1:2" ht="15" thickBot="1" x14ac:dyDescent="0.4">
      <c r="A59" s="19" t="s">
        <v>19</v>
      </c>
    </row>
    <row r="60" spans="1:2" x14ac:dyDescent="0.35">
      <c r="A60" s="24" t="s">
        <v>114</v>
      </c>
      <c r="B60" s="3" t="s">
        <v>146</v>
      </c>
    </row>
    <row r="61" spans="1:2" x14ac:dyDescent="0.35">
      <c r="A61" s="24" t="s">
        <v>115</v>
      </c>
      <c r="B61" s="3" t="s">
        <v>146</v>
      </c>
    </row>
    <row r="62" spans="1:2" x14ac:dyDescent="0.35">
      <c r="A62" s="24" t="s">
        <v>116</v>
      </c>
      <c r="B62" s="3" t="s">
        <v>146</v>
      </c>
    </row>
    <row r="63" spans="1:2" x14ac:dyDescent="0.3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53125" defaultRowHeight="15" customHeight="1" x14ac:dyDescent="0.35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4">
      <c r="B4" t="s">
        <v>10</v>
      </c>
      <c r="D4" s="10" t="s">
        <v>6</v>
      </c>
      <c r="E4" s="9" t="s">
        <v>136</v>
      </c>
    </row>
    <row r="5" spans="2:6" ht="14.25" customHeight="1" thickBot="1" x14ac:dyDescent="0.4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4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4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4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4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4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4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4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4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4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4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4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4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4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4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4">
      <c r="D20" s="19" t="s">
        <v>91</v>
      </c>
      <c r="E20" t="s">
        <v>132</v>
      </c>
      <c r="F20" s="26" t="s">
        <v>4</v>
      </c>
    </row>
    <row r="21" spans="2:6" ht="14.25" customHeight="1" thickBot="1" x14ac:dyDescent="0.4">
      <c r="D21" s="19" t="s">
        <v>92</v>
      </c>
      <c r="E21" t="s">
        <v>132</v>
      </c>
      <c r="F21" s="26" t="s">
        <v>4</v>
      </c>
    </row>
    <row r="22" spans="2:6" ht="14.25" customHeight="1" thickBot="1" x14ac:dyDescent="0.4">
      <c r="D22" s="19" t="s">
        <v>93</v>
      </c>
      <c r="E22" t="s">
        <v>132</v>
      </c>
      <c r="F22" s="28" t="s">
        <v>137</v>
      </c>
    </row>
    <row r="23" spans="2:6" ht="14.25" customHeight="1" thickBot="1" x14ac:dyDescent="0.4">
      <c r="D23" s="19" t="s">
        <v>24</v>
      </c>
      <c r="E23" t="s">
        <v>132</v>
      </c>
      <c r="F23" s="26" t="s">
        <v>144</v>
      </c>
    </row>
    <row r="24" spans="2:6" ht="14.25" customHeight="1" thickBot="1" x14ac:dyDescent="0.4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4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4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4">
      <c r="D27" s="19" t="s">
        <v>27</v>
      </c>
      <c r="E27" t="s">
        <v>132</v>
      </c>
      <c r="F27" s="27" t="s">
        <v>134</v>
      </c>
    </row>
    <row r="28" spans="2:6" ht="14.25" customHeight="1" thickBot="1" x14ac:dyDescent="0.4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4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4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4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4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4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4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4">
      <c r="D35" s="19" t="s">
        <v>97</v>
      </c>
      <c r="E35" t="s">
        <v>132</v>
      </c>
      <c r="F35" s="29" t="s">
        <v>141</v>
      </c>
    </row>
    <row r="36" spans="2:6" ht="14.25" customHeight="1" thickBot="1" x14ac:dyDescent="0.4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4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4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4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4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4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4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4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4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4">
      <c r="D45" s="19" t="s">
        <v>107</v>
      </c>
      <c r="E45" t="s">
        <v>132</v>
      </c>
      <c r="F45" s="29" t="s">
        <v>140</v>
      </c>
    </row>
    <row r="46" spans="2:6" ht="14.25" customHeight="1" x14ac:dyDescent="0.3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4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4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4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4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4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4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4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4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4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4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4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4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4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35">
      <c r="B60">
        <v>11</v>
      </c>
    </row>
    <row r="61" spans="2:6" ht="14.25" customHeight="1" x14ac:dyDescent="0.35">
      <c r="B61">
        <v>12</v>
      </c>
    </row>
    <row r="62" spans="2:6" ht="14.25" customHeight="1" x14ac:dyDescent="0.35">
      <c r="B62">
        <v>13</v>
      </c>
    </row>
    <row r="63" spans="2:6" ht="14.25" customHeight="1" x14ac:dyDescent="0.35">
      <c r="B63">
        <v>14</v>
      </c>
    </row>
    <row r="64" spans="2:6" ht="14.25" customHeight="1" x14ac:dyDescent="0.35">
      <c r="B64">
        <v>15</v>
      </c>
    </row>
    <row r="65" spans="2:6" ht="14.25" customHeight="1" x14ac:dyDescent="0.35">
      <c r="B65">
        <v>16</v>
      </c>
    </row>
    <row r="66" spans="2:6" ht="14.25" customHeight="1" x14ac:dyDescent="0.35">
      <c r="B66">
        <v>17</v>
      </c>
    </row>
    <row r="67" spans="2:6" ht="14.25" customHeight="1" x14ac:dyDescent="0.35">
      <c r="B67">
        <v>18</v>
      </c>
    </row>
    <row r="68" spans="2:6" ht="14.25" customHeight="1" x14ac:dyDescent="0.35">
      <c r="B68">
        <v>19</v>
      </c>
    </row>
    <row r="69" spans="2:6" ht="14.25" customHeight="1" x14ac:dyDescent="0.35">
      <c r="B69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10" t="s">
        <v>112</v>
      </c>
    </row>
    <row r="73" spans="2:6" ht="14.25" customHeight="1" thickBot="1" x14ac:dyDescent="0.4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4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4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4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4">
      <c r="B77" s="10" t="s">
        <v>184</v>
      </c>
      <c r="D77" s="19" t="s">
        <v>19</v>
      </c>
      <c r="E77" s="10" t="s">
        <v>131</v>
      </c>
    </row>
    <row r="78" spans="2:6" ht="14.25" customHeight="1" x14ac:dyDescent="0.35">
      <c r="D78" s="24" t="s">
        <v>114</v>
      </c>
      <c r="E78" s="10" t="s">
        <v>224</v>
      </c>
      <c r="F78" s="3" t="s">
        <v>146</v>
      </c>
    </row>
    <row r="79" spans="2:6" ht="14.25" customHeight="1" x14ac:dyDescent="0.3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3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3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35"/>
    <row r="83" spans="2:6" ht="14.25" customHeight="1" x14ac:dyDescent="0.35">
      <c r="B83" s="42"/>
    </row>
    <row r="84" spans="2:6" ht="14.25" customHeight="1" x14ac:dyDescent="0.35">
      <c r="B84" s="10"/>
    </row>
    <row r="85" spans="2:6" ht="14.25" customHeight="1" x14ac:dyDescent="0.35">
      <c r="B85" s="10"/>
    </row>
    <row r="86" spans="2:6" ht="14.25" customHeight="1" x14ac:dyDescent="0.35">
      <c r="B86" s="10"/>
    </row>
    <row r="87" spans="2:6" ht="14.25" customHeight="1" x14ac:dyDescent="0.35">
      <c r="B87" s="10"/>
    </row>
    <row r="88" spans="2:6" ht="14.25" customHeight="1" x14ac:dyDescent="0.35">
      <c r="B88" s="10"/>
    </row>
    <row r="89" spans="2:6" ht="14.25" customHeight="1" x14ac:dyDescent="0.35"/>
    <row r="90" spans="2:6" ht="14.25" customHeight="1" x14ac:dyDescent="0.35">
      <c r="B90" s="42"/>
    </row>
    <row r="91" spans="2:6" ht="14.25" customHeight="1" x14ac:dyDescent="0.35">
      <c r="B91" s="10"/>
    </row>
    <row r="92" spans="2:6" ht="14.25" customHeight="1" x14ac:dyDescent="0.35">
      <c r="B92" s="10"/>
    </row>
    <row r="93" spans="2:6" ht="14.25" customHeight="1" x14ac:dyDescent="0.35">
      <c r="B93" s="10"/>
    </row>
    <row r="94" spans="2:6" ht="14.25" customHeight="1" x14ac:dyDescent="0.35">
      <c r="B94" s="10"/>
    </row>
    <row r="95" spans="2:6" ht="14.25" customHeight="1" x14ac:dyDescent="0.35">
      <c r="B95" s="10"/>
    </row>
    <row r="96" spans="2:6" ht="14.25" customHeight="1" x14ac:dyDescent="0.35">
      <c r="B96" s="10"/>
    </row>
    <row r="97" spans="2:2" ht="14.25" customHeight="1" x14ac:dyDescent="0.35">
      <c r="B97" s="10"/>
    </row>
    <row r="98" spans="2:2" ht="14.25" customHeight="1" x14ac:dyDescent="0.35">
      <c r="B98" s="10"/>
    </row>
    <row r="99" spans="2:2" ht="14.25" customHeight="1" x14ac:dyDescent="0.35">
      <c r="B99" s="10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42"/>
    </row>
    <row r="104" spans="2:2" ht="14.25" customHeight="1" x14ac:dyDescent="0.35">
      <c r="B104" s="10"/>
    </row>
    <row r="105" spans="2:2" ht="15" customHeight="1" x14ac:dyDescent="0.3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5" x14ac:dyDescent="0.35"/>
  <cols>
    <col min="2" max="2" width="54.1796875" customWidth="1"/>
    <col min="3" max="3" width="55.54296875" customWidth="1"/>
    <col min="4" max="4" width="58.81640625" customWidth="1"/>
  </cols>
  <sheetData>
    <row r="1" spans="1:4" x14ac:dyDescent="0.3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3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35">
      <c r="A3" s="18">
        <v>1.02</v>
      </c>
      <c r="B3" s="10" t="s">
        <v>108</v>
      </c>
      <c r="C3" s="10" t="s">
        <v>109</v>
      </c>
    </row>
    <row r="4" spans="1:4" ht="43.5" x14ac:dyDescent="0.35">
      <c r="A4" s="18">
        <v>2</v>
      </c>
      <c r="B4" s="23" t="s">
        <v>148</v>
      </c>
    </row>
    <row r="5" spans="1:4" ht="29" x14ac:dyDescent="0.35">
      <c r="A5" s="18">
        <v>2.0099999999999998</v>
      </c>
      <c r="B5" s="23" t="s">
        <v>265</v>
      </c>
    </row>
    <row r="6" spans="1:4" x14ac:dyDescent="0.35">
      <c r="A6" s="18">
        <v>2.02</v>
      </c>
      <c r="B6" s="10" t="s">
        <v>266</v>
      </c>
    </row>
    <row r="8" spans="1:4" x14ac:dyDescent="0.3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David Serapiglia</cp:lastModifiedBy>
  <cp:lastPrinted>2020-08-13T10:21:31Z</cp:lastPrinted>
  <dcterms:created xsi:type="dcterms:W3CDTF">2020-01-31T01:04:26Z</dcterms:created>
  <dcterms:modified xsi:type="dcterms:W3CDTF">2023-06-27T03:36:40Z</dcterms:modified>
</cp:coreProperties>
</file>