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FE5B501A-B509-B740-A27F-2F5443B87FA7}" xr6:coauthVersionLast="47" xr6:coauthVersionMax="47" xr10:uidLastSave="{00000000-0000-0000-0000-000000000000}"/>
  <bookViews>
    <workbookView xWindow="0" yWindow="460" windowWidth="38400" windowHeight="19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Sheet1" sheetId="11" r:id="rId6"/>
    <sheet name="TC standards AND Required info" sheetId="10" r:id="rId7"/>
    <sheet name="Codes" sheetId="6" r:id="rId8"/>
    <sheet name="Versions" sheetId="7" state="hidden" r:id="rId9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<sst xmlns="http://schemas.openxmlformats.org/spreadsheetml/2006/main" count="823" uniqueCount="276">
  <si>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</si>
  <si>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</si>
  <si>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</si>
  <si>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</si>
  <si>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</si>
  <si>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</si>
  <si>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</si>
  <si>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</si>
  <si>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</si>
  <si>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</si>
  <si>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</si>
  <si>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</si>
  <si>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</si>
  <si>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</si>
  <si>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</si>
  <si>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</si>
  <si>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</si>
  <si>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</si>
  <si>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</si>
  <si>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</si>
  <si>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</si>
  <si>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</si>
  <si>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</si>
  <si>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</si>
  <si>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</si>
  <si>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</si>
  <si>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</si>
  <si>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</si>
  <si>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</si>
  <si>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</si>
  <si>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</si>
  <si>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</si>
  <si>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</si>
  <si>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</si>
  <si>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</si>
  <si>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</si>
  <si>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</si>
  <si>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</si>
  <si>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</si>
  <si>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</si>
  <si>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</si>
  <si>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</si>
  <si>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</si>
  <si>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</si>
  <si>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</si>
  <si>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</si>
  <si>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</si>
  <si>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</si>
  <si>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</si>
  <si>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</si>
  <si>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</si>
  <si>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</si>
  <si>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</si>
  <si>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</si>
  <si>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</si>
  <si>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</si>
  <si>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</si>
  <si>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</si>
  <si>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</si>
  <si>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</si>
  <si>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</si>
  <si>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</si>
  <si>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</si>
  <si>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</si>
  <si>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</si>
  <si>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</si>
  <si>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</si>
  <si>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</si>
  <si>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</si>
  <si>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</si>
  <si>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</si>
  <si>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</si>
  <si>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</si>
  <si>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</si>
  <si>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</si>
  <si>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</si>
  <si>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</si>
  <si>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</si>
  <si>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</si>
  <si>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</si>
  <si>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</si>
  <si>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</si>
  <si>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</si>
  <si>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</si>
  <si>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</si>
  <si>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</si>
  <si>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</si>
  <si>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</si>
  <si>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</si>
  <si>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</si>
  <si>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</si>
  <si>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</si>
  <si>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</si>
  <si>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</si>
  <si>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</si>
  <si>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</si>
  <si>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</si>
  <si>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</si>
  <si>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</si>
  <si>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</si>
  <si>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</si>
  <si>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</si>
  <si>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</si>
  <si>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</si>
  <si>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</si>
  <si>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</si>
  <si>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</si>
  <si>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</si>
  <si>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</si>
  <si>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</si>
  <si>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</si>
  <si>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</si>
  <si>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</si>
  <si>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</si>
  <si>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</si>
  <si>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</si>
  <si>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</si>
  <si>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</si>
  <si>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</si>
  <si>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</si>
  <si>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</si>
  <si>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</si>
  <si>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</si>
  <si>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</si>
  <si>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</si>
  <si>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</si>
  <si>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</si>
  <si>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</si>
  <si>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</si>
  <si>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</si>
  <si>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</si>
  <si>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</si>
  <si>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</si>
  <si>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</si>
  <si>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</si>
  <si>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</si>
  <si>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</si>
  <si>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</si>
  <si>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</si>
  <si>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</si>
  <si>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</si>
  <si>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</si>
  <si>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</si>
  <si>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</si>
  <si>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</si>
  <si>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</si>
  <si>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</si>
  <si>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</si>
  <si>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</si>
  <si>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</si>
  <si>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</si>
  <si>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</si>
  <si>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</si>
  <si>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</si>
  <si>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</si>
  <si>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</si>
  <si>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</si>
  <si>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</si>
  <si>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</si>
  <si>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</si>
  <si>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</si>
  <si>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</si>
  <si>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</si>
  <si>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</si>
  <si>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</si>
  <si>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</si>
  <si>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</si>
  <si>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</si>
  <si>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</si>
  <si>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</si>
  <si>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</si>
  <si>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</si>
  <si>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</si>
  <si>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</si>
  <si>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</si>
  <si>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</si>
  <si>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</si>
  <si>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</si>
  <si>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</si>
  <si>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</si>
  <si>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</si>
  <si>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</si>
  <si>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</si>
  <si>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</si>
  <si>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</si>
  <si>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</si>
  <si>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</si>
  <si>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</si>
  <si>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</si>
  <si>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</si>
  <si>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</si>
  <si>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</si>
  <si>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</si>
  <si>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</si>
  <si>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</si>
  <si>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</si>
  <si>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</si>
  <si>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</si>
  <si>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</si>
  <si>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</si>
  <si>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</si>
  <si>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</si>
  <si>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</si>
  <si>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</si>
  <si>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</si>
  <si>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</si>
  <si>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</si>
  <si>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</si>
  <si>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</si>
  <si>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</si>
  <si>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</si>
  <si>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</si>
  <si>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</si>
  <si>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</si>
  <si>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</si>
  <si>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</si>
  <si>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</si>
  <si>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</si>
  <si>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</si>
  <si>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</si>
  <si>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</si>
  <si>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</si>
  <si>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</si>
  <si>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</si>
  <si>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</si>
  <si>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</si>
  <si>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</si>
  <si>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</si>
  <si>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</si>
  <si>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</si>
  <si>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</si>
  <si>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</si>
  <si>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</si>
  <si>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</si>
  <si>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</si>
  <si>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</si>
  <si>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</si>
  <si>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</si>
  <si>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</si>
  <si>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</si>
  <si>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Polytec </t>
  </si>
  <si>
    <t>can we please do 25 mm gap</t>
  </si>
  <si>
    <t xml:space="preserve">please edge carcass black woodmatt </t>
  </si>
  <si>
    <t xml:space="preserve">Bathroom Vanity </t>
  </si>
  <si>
    <t xml:space="preserve">bathroom vanity </t>
  </si>
  <si>
    <t xml:space="preserve">Left and right end panels </t>
  </si>
  <si>
    <t>Door ht should be 505mm and std 110 degree blum hinge</t>
  </si>
  <si>
    <t xml:space="preserve">Master Ensuite </t>
  </si>
  <si>
    <t>cut 2 fillers for left and right wall .</t>
  </si>
  <si>
    <t xml:space="preserve">Master vanity </t>
  </si>
  <si>
    <t xml:space="preserve">yes </t>
  </si>
  <si>
    <t>open unit in black woodmatt</t>
  </si>
  <si>
    <t>pls only do 3 adjustable hole @ center of the cabinet.</t>
  </si>
  <si>
    <t xml:space="preserve">ubo?cabinet is a open unit </t>
  </si>
  <si>
    <t xml:space="preserve">std blum 110 degree hinge </t>
  </si>
  <si>
    <t>EQ</t>
  </si>
  <si>
    <t>tandem antaro drawers  pls use 450 mm  Antaro drawers B ht  with gallery rail drilling.</t>
  </si>
  <si>
    <t xml:space="preserve">eq draw ht , draw face should be …240 ht </t>
  </si>
  <si>
    <t xml:space="preserve">25 mm finger pull -L-shape </t>
  </si>
  <si>
    <t>25 mm lshape fingerpull</t>
  </si>
  <si>
    <t xml:space="preserve"> 25 mm lshape finger pull </t>
  </si>
  <si>
    <t xml:space="preserve">Karakurt laundry overhead cabinet </t>
  </si>
  <si>
    <t>pls edge under  cabinet as its seen .</t>
  </si>
  <si>
    <t>doors are 16 hangdown from cabinet. For fingerpull</t>
  </si>
  <si>
    <t>std blum drilling</t>
  </si>
  <si>
    <t>karakurt end panels/ for laundry overhead.</t>
  </si>
  <si>
    <t xml:space="preserve">karakurt </t>
  </si>
  <si>
    <t xml:space="preserve">42 powell st, Yarraville  and Sam and Amanda Job </t>
  </si>
  <si>
    <t xml:space="preserve">16 mm classic white sheen </t>
  </si>
  <si>
    <t xml:space="preserve">16 mm Gum Flat </t>
  </si>
  <si>
    <t xml:space="preserve">Navurban </t>
  </si>
  <si>
    <t xml:space="preserve">Laminex </t>
  </si>
  <si>
    <t>Surf    Natural</t>
  </si>
  <si>
    <t xml:space="preserve">sheen </t>
  </si>
  <si>
    <t>Natural</t>
  </si>
  <si>
    <t xml:space="preserve">Tim has done drawings as will process to machines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</si>
</sst>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6" t="s">
        <v>224</v>
      </c>
      <c r="B5" s="93"/>
      <c r="C5" s="93"/>
      <c r="D5" s="93"/>
      <c r="E5" s="93"/>
      <c r="F5" s="94"/>
      <c r="G5" s="154" t="s">
        <v>185</v>
      </c>
      <c r="H5" s="155"/>
      <c r="I5" s="155"/>
      <c r="J5" s="156"/>
    </row>
    <row r="6" spans="1:10" x14ac:dyDescent="0.2">
      <c r="A6" s="97" t="s">
        <v>204</v>
      </c>
      <c r="B6" s="190" t="s">
        <v>237</v>
      </c>
      <c r="C6" s="191"/>
      <c r="D6" s="191"/>
      <c r="E6" s="191"/>
      <c r="F6" s="192"/>
      <c r="G6" s="181" t="s">
        <v>275</v>
      </c>
      <c r="H6" s="182"/>
      <c r="I6" s="182"/>
      <c r="J6" s="183"/>
    </row>
    <row r="7" spans="1:10" x14ac:dyDescent="0.2">
      <c r="A7" s="53" t="s">
        <v>205</v>
      </c>
      <c r="B7" s="190">
        <v>407886943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3" t="s">
        <v>206</v>
      </c>
      <c r="B8" s="193" t="s">
        <v>238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3" t="s">
        <v>207</v>
      </c>
      <c r="B9" s="190" t="s">
        <v>267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3" t="s">
        <v>208</v>
      </c>
      <c r="B10" s="194"/>
      <c r="C10" s="191"/>
      <c r="D10" s="191"/>
      <c r="E10" s="191"/>
      <c r="F10" s="192"/>
      <c r="G10" s="184"/>
      <c r="H10" s="185"/>
      <c r="I10" s="185"/>
      <c r="J10" s="186"/>
    </row>
    <row r="11" spans="1:10" ht="16" thickBot="1" x14ac:dyDescent="0.25">
      <c r="A11" s="98" t="s">
        <v>209</v>
      </c>
      <c r="B11" s="190"/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84"/>
      <c r="H12" s="185"/>
      <c r="I12" s="185"/>
      <c r="J12" s="186"/>
    </row>
    <row r="13" spans="1:10" x14ac:dyDescent="0.2">
      <c r="A13" s="92" t="s">
        <v>168</v>
      </c>
      <c r="B13" s="56"/>
      <c r="C13" s="57" t="s">
        <v>159</v>
      </c>
      <c r="D13" s="195"/>
      <c r="E13" s="195"/>
      <c r="F13" s="195"/>
      <c r="G13" s="184"/>
      <c r="H13" s="185"/>
      <c r="I13" s="185"/>
      <c r="J13" s="186"/>
    </row>
    <row r="14" spans="1:10" ht="16" customHeight="1" x14ac:dyDescent="0.2">
      <c r="A14" s="92" t="s">
        <v>167</v>
      </c>
      <c r="B14" s="56"/>
      <c r="C14" s="57" t="s">
        <v>159</v>
      </c>
      <c r="D14" s="195"/>
      <c r="E14" s="195"/>
      <c r="F14" s="195"/>
      <c r="G14" s="184"/>
      <c r="H14" s="185"/>
      <c r="I14" s="185"/>
      <c r="J14" s="186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84"/>
      <c r="H15" s="185"/>
      <c r="I15" s="185"/>
      <c r="J15" s="186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84"/>
      <c r="H16" s="185"/>
      <c r="I16" s="185"/>
      <c r="J16" s="186"/>
    </row>
    <row r="17" spans="1:10" x14ac:dyDescent="0.2">
      <c r="A17" s="54" t="s">
        <v>169</v>
      </c>
      <c r="B17" s="50" t="s">
        <v>240</v>
      </c>
      <c r="C17" s="50" t="s">
        <v>268</v>
      </c>
      <c r="D17" s="50" t="s">
        <v>273</v>
      </c>
      <c r="E17" s="51">
        <v>16</v>
      </c>
      <c r="F17" s="65"/>
      <c r="G17" s="184"/>
      <c r="H17" s="185"/>
      <c r="I17" s="185"/>
      <c r="J17" s="186"/>
    </row>
    <row r="18" spans="1:10" x14ac:dyDescent="0.2">
      <c r="A18" s="53" t="s">
        <v>170</v>
      </c>
      <c r="B18" s="48" t="s">
        <v>270</v>
      </c>
      <c r="C18" s="48" t="s">
        <v>269</v>
      </c>
      <c r="D18" s="49"/>
      <c r="E18" s="49">
        <v>16</v>
      </c>
      <c r="F18" s="66"/>
      <c r="G18" s="184"/>
      <c r="H18" s="185"/>
      <c r="I18" s="185"/>
      <c r="J18" s="186"/>
    </row>
    <row r="19" spans="1:10" x14ac:dyDescent="0.2">
      <c r="A19" s="53" t="s">
        <v>171</v>
      </c>
      <c r="B19" s="48" t="s">
        <v>271</v>
      </c>
      <c r="C19" s="48" t="s">
        <v>272</v>
      </c>
      <c r="D19" s="48" t="s">
        <v>274</v>
      </c>
      <c r="E19" s="49">
        <v>18</v>
      </c>
      <c r="F19" s="66"/>
      <c r="G19" s="184"/>
      <c r="H19" s="185"/>
      <c r="I19" s="185"/>
      <c r="J19" s="186"/>
    </row>
    <row r="20" spans="1:10" x14ac:dyDescent="0.2">
      <c r="A20" s="53" t="s">
        <v>172</v>
      </c>
      <c r="B20" s="49"/>
      <c r="C20" s="49"/>
      <c r="D20" s="49"/>
      <c r="E20" s="49"/>
      <c r="F20" s="66"/>
      <c r="G20" s="184"/>
      <c r="H20" s="185"/>
      <c r="I20" s="185"/>
      <c r="J20" s="186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87"/>
      <c r="H21" s="188"/>
      <c r="I21" s="188"/>
      <c r="J21" s="189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54" t="s">
        <v>186</v>
      </c>
      <c r="H22" s="155"/>
      <c r="I22" s="155"/>
      <c r="J22" s="156"/>
    </row>
    <row r="23" spans="1:10" ht="18.5" customHeight="1" x14ac:dyDescent="0.2">
      <c r="A23" s="58" t="s">
        <v>174</v>
      </c>
      <c r="B23" s="46"/>
      <c r="C23" s="59" t="s">
        <v>211</v>
      </c>
      <c r="D23" s="151"/>
      <c r="E23" s="152"/>
      <c r="F23" s="152"/>
      <c r="G23" s="157"/>
      <c r="H23" s="158"/>
      <c r="I23" s="158"/>
      <c r="J23" s="159"/>
    </row>
    <row r="24" spans="1:10" x14ac:dyDescent="0.2">
      <c r="A24" s="58" t="s">
        <v>194</v>
      </c>
      <c r="B24" s="46"/>
      <c r="C24" s="59" t="s">
        <v>213</v>
      </c>
      <c r="D24" s="151"/>
      <c r="E24" s="152"/>
      <c r="F24" s="152"/>
      <c r="G24" s="160"/>
      <c r="H24" s="161"/>
      <c r="I24" s="161"/>
      <c r="J24" s="162"/>
    </row>
    <row r="25" spans="1:10" x14ac:dyDescent="0.2">
      <c r="A25" s="58" t="s">
        <v>195</v>
      </c>
      <c r="B25" s="45"/>
      <c r="C25" s="61"/>
      <c r="D25" s="153"/>
      <c r="E25" s="153"/>
      <c r="F25" s="153"/>
      <c r="G25" s="160"/>
      <c r="H25" s="161"/>
      <c r="I25" s="161"/>
      <c r="J25" s="162"/>
    </row>
    <row r="26" spans="1:10" x14ac:dyDescent="0.2">
      <c r="A26" s="58" t="s">
        <v>196</v>
      </c>
      <c r="B26" s="46"/>
      <c r="C26" s="59" t="s">
        <v>214</v>
      </c>
      <c r="D26" s="151"/>
      <c r="E26" s="152"/>
      <c r="F26" s="152"/>
      <c r="G26" s="160"/>
      <c r="H26" s="161"/>
      <c r="I26" s="161"/>
      <c r="J26" s="162"/>
    </row>
    <row r="27" spans="1:10" x14ac:dyDescent="0.2">
      <c r="A27" s="58" t="s">
        <v>197</v>
      </c>
      <c r="B27" s="46"/>
      <c r="C27" s="59" t="s">
        <v>215</v>
      </c>
      <c r="D27" s="151"/>
      <c r="E27" s="152"/>
      <c r="F27" s="152"/>
      <c r="G27" s="160"/>
      <c r="H27" s="161"/>
      <c r="I27" s="161"/>
      <c r="J27" s="162"/>
    </row>
    <row r="28" spans="1:10" x14ac:dyDescent="0.2">
      <c r="A28" s="58" t="s">
        <v>198</v>
      </c>
      <c r="B28" s="46"/>
      <c r="C28" s="59" t="s">
        <v>216</v>
      </c>
      <c r="D28" s="151"/>
      <c r="E28" s="152"/>
      <c r="F28" s="152"/>
      <c r="G28" s="160"/>
      <c r="H28" s="161"/>
      <c r="I28" s="161"/>
      <c r="J28" s="162"/>
    </row>
    <row r="29" spans="1:10" x14ac:dyDescent="0.2">
      <c r="A29" s="58" t="s">
        <v>199</v>
      </c>
      <c r="B29" s="46"/>
      <c r="C29" s="59"/>
      <c r="D29" s="60"/>
      <c r="E29" s="60"/>
      <c r="F29" s="60"/>
      <c r="G29" s="160"/>
      <c r="H29" s="161"/>
      <c r="I29" s="161"/>
      <c r="J29" s="162"/>
    </row>
    <row r="30" spans="1:10" x14ac:dyDescent="0.2">
      <c r="A30" s="58" t="s">
        <v>200</v>
      </c>
      <c r="B30" s="45"/>
      <c r="C30" s="61"/>
      <c r="D30" s="60"/>
      <c r="E30" s="60"/>
      <c r="F30" s="60"/>
      <c r="G30" s="160"/>
      <c r="H30" s="161"/>
      <c r="I30" s="161"/>
      <c r="J30" s="162"/>
    </row>
    <row r="31" spans="1:10" x14ac:dyDescent="0.2">
      <c r="A31" s="58" t="s">
        <v>201</v>
      </c>
      <c r="B31" s="46"/>
      <c r="C31" s="59" t="s">
        <v>210</v>
      </c>
      <c r="D31" s="151"/>
      <c r="E31" s="152"/>
      <c r="F31" s="152"/>
      <c r="G31" s="160"/>
      <c r="H31" s="161"/>
      <c r="I31" s="161"/>
      <c r="J31" s="162"/>
    </row>
    <row r="32" spans="1:10" x14ac:dyDescent="0.2">
      <c r="A32" s="58" t="s">
        <v>202</v>
      </c>
      <c r="B32" s="46"/>
      <c r="C32" s="59" t="s">
        <v>212</v>
      </c>
      <c r="D32" s="151"/>
      <c r="E32" s="152"/>
      <c r="F32" s="152"/>
      <c r="G32" s="160"/>
      <c r="H32" s="161"/>
      <c r="I32" s="161"/>
      <c r="J32" s="162"/>
    </row>
    <row r="33" spans="1:10" x14ac:dyDescent="0.2">
      <c r="A33" s="58" t="s">
        <v>203</v>
      </c>
      <c r="B33" s="46"/>
      <c r="C33" s="59" t="s">
        <v>241</v>
      </c>
      <c r="D33" s="151"/>
      <c r="E33" s="152"/>
      <c r="F33" s="152"/>
      <c r="G33" s="160"/>
      <c r="H33" s="161"/>
      <c r="I33" s="161"/>
      <c r="J33" s="162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60"/>
      <c r="H34" s="161"/>
      <c r="I34" s="161"/>
      <c r="J34" s="162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60"/>
      <c r="H35" s="161"/>
      <c r="I35" s="161"/>
      <c r="J35" s="162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60"/>
      <c r="H36" s="161"/>
      <c r="I36" s="161"/>
      <c r="J36" s="162"/>
    </row>
    <row r="37" spans="1:10" x14ac:dyDescent="0.2">
      <c r="A37" s="91" t="s">
        <v>176</v>
      </c>
      <c r="B37" s="45"/>
      <c r="C37" s="45"/>
      <c r="D37" s="45"/>
      <c r="E37" s="45"/>
      <c r="F37" s="45"/>
      <c r="G37" s="160"/>
      <c r="H37" s="161"/>
      <c r="I37" s="161"/>
      <c r="J37" s="162"/>
    </row>
    <row r="38" spans="1:10" x14ac:dyDescent="0.2">
      <c r="A38" s="91" t="s">
        <v>177</v>
      </c>
      <c r="B38" s="45"/>
      <c r="C38" s="45"/>
      <c r="D38" s="45"/>
      <c r="E38" s="45"/>
      <c r="F38" s="45"/>
      <c r="G38" s="160"/>
      <c r="H38" s="161"/>
      <c r="I38" s="161"/>
      <c r="J38" s="162"/>
    </row>
    <row r="39" spans="1:10" x14ac:dyDescent="0.2">
      <c r="A39" s="91" t="s">
        <v>178</v>
      </c>
      <c r="B39" s="45"/>
      <c r="C39" s="45"/>
      <c r="D39" s="45"/>
      <c r="E39" s="45"/>
      <c r="F39" s="45"/>
      <c r="G39" s="160"/>
      <c r="H39" s="161"/>
      <c r="I39" s="161"/>
      <c r="J39" s="162"/>
    </row>
    <row r="40" spans="1:10" x14ac:dyDescent="0.2">
      <c r="A40" s="91" t="s">
        <v>179</v>
      </c>
      <c r="B40" s="45"/>
      <c r="C40" s="45"/>
      <c r="D40" s="45"/>
      <c r="E40" s="45"/>
      <c r="F40" s="45"/>
      <c r="G40" s="160"/>
      <c r="H40" s="161"/>
      <c r="I40" s="161"/>
      <c r="J40" s="162"/>
    </row>
    <row r="41" spans="1:10" ht="20" customHeight="1" thickBot="1" x14ac:dyDescent="0.25">
      <c r="A41" s="91" t="s">
        <v>159</v>
      </c>
      <c r="B41" s="170"/>
      <c r="C41" s="171"/>
      <c r="D41" s="171"/>
      <c r="E41" s="171"/>
      <c r="F41" s="171"/>
      <c r="G41" s="160"/>
      <c r="H41" s="161"/>
      <c r="I41" s="161"/>
      <c r="J41" s="162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60"/>
      <c r="H42" s="161"/>
      <c r="I42" s="161"/>
      <c r="J42" s="162"/>
    </row>
    <row r="43" spans="1:10" x14ac:dyDescent="0.2">
      <c r="A43" s="91" t="s">
        <v>180</v>
      </c>
      <c r="B43" s="45"/>
      <c r="C43" s="62" t="s">
        <v>160</v>
      </c>
      <c r="D43" s="166"/>
      <c r="E43" s="167"/>
      <c r="F43" s="167"/>
      <c r="G43" s="160"/>
      <c r="H43" s="161"/>
      <c r="I43" s="161"/>
      <c r="J43" s="162"/>
    </row>
    <row r="44" spans="1:10" ht="18.75" customHeight="1" x14ac:dyDescent="0.2">
      <c r="A44" s="91" t="s">
        <v>181</v>
      </c>
      <c r="B44" s="45"/>
      <c r="C44" s="61"/>
      <c r="D44" s="168"/>
      <c r="E44" s="168"/>
      <c r="F44" s="168"/>
      <c r="G44" s="160"/>
      <c r="H44" s="161"/>
      <c r="I44" s="161"/>
      <c r="J44" s="162"/>
    </row>
    <row r="45" spans="1:10" ht="17.25" customHeight="1" x14ac:dyDescent="0.2">
      <c r="A45" s="91" t="s">
        <v>182</v>
      </c>
      <c r="B45" s="55" t="s">
        <v>187</v>
      </c>
      <c r="C45" s="62" t="s">
        <v>239</v>
      </c>
      <c r="D45" s="169"/>
      <c r="E45" s="168"/>
      <c r="F45" s="168"/>
      <c r="G45" s="160"/>
      <c r="H45" s="161"/>
      <c r="I45" s="161"/>
      <c r="J45" s="162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3"/>
      <c r="H46" s="164"/>
      <c r="I46" s="164"/>
      <c r="J46" s="165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C1" workbookViewId="0">
      <selection activeCell="C12" sqref="C12:C1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5" t="s">
        <v>191</v>
      </c>
      <c r="B1" s="226"/>
      <c r="C1" s="110" t="s">
        <v>193</v>
      </c>
      <c r="D1" s="111">
        <f>SUM(D5:D47)</f>
        <v>8</v>
      </c>
      <c r="E1" s="112"/>
      <c r="F1" s="112"/>
      <c r="G1" s="113"/>
      <c r="H1" s="229" t="s">
        <v>56</v>
      </c>
      <c r="I1" s="230"/>
      <c r="J1" s="230"/>
      <c r="K1" s="230"/>
      <c r="L1" s="230"/>
      <c r="M1" s="230"/>
      <c r="N1" s="230"/>
      <c r="O1" s="231"/>
      <c r="P1" s="232"/>
      <c r="Q1" s="232"/>
      <c r="R1" s="232"/>
      <c r="S1" s="232"/>
      <c r="T1" s="114"/>
      <c r="U1" s="115"/>
      <c r="V1" s="116"/>
    </row>
    <row r="2" spans="1:22" ht="23.5" customHeight="1" x14ac:dyDescent="0.2">
      <c r="A2" s="247" t="s">
        <v>221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9"/>
      <c r="U2" s="117"/>
      <c r="V2" s="118"/>
    </row>
    <row r="3" spans="1:22" ht="48.75" customHeight="1" x14ac:dyDescent="0.2">
      <c r="A3" s="240" t="s">
        <v>0</v>
      </c>
      <c r="B3" s="239" t="s">
        <v>41</v>
      </c>
      <c r="C3" s="237" t="s">
        <v>40</v>
      </c>
      <c r="D3" s="238" t="s">
        <v>1</v>
      </c>
      <c r="E3" s="242" t="s">
        <v>151</v>
      </c>
      <c r="F3" s="243"/>
      <c r="G3" s="244"/>
      <c r="H3" s="245"/>
      <c r="I3" s="246"/>
      <c r="J3" s="32" t="s">
        <v>42</v>
      </c>
      <c r="K3" s="241" t="s">
        <v>59</v>
      </c>
      <c r="L3" s="241" t="s">
        <v>111</v>
      </c>
      <c r="M3" s="233" t="s">
        <v>51</v>
      </c>
      <c r="N3" s="234"/>
      <c r="O3" s="235" t="s">
        <v>150</v>
      </c>
      <c r="P3" s="234"/>
      <c r="Q3" s="234"/>
      <c r="R3" s="234"/>
      <c r="S3" s="236"/>
      <c r="T3" s="227" t="s">
        <v>219</v>
      </c>
      <c r="U3" s="199" t="s">
        <v>217</v>
      </c>
      <c r="V3" s="200" t="s">
        <v>218</v>
      </c>
    </row>
    <row r="4" spans="1:22" ht="33" customHeight="1" x14ac:dyDescent="0.2">
      <c r="A4" s="240"/>
      <c r="B4" s="239"/>
      <c r="C4" s="237"/>
      <c r="D4" s="238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9"/>
      <c r="L4" s="239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8"/>
      <c r="U4" s="199"/>
      <c r="V4" s="200"/>
    </row>
    <row r="5" spans="1:22" s="7" customFormat="1" ht="32" x14ac:dyDescent="0.2">
      <c r="A5" s="119">
        <v>1</v>
      </c>
      <c r="B5" s="35" t="s">
        <v>243</v>
      </c>
      <c r="C5" s="36" t="s">
        <v>123</v>
      </c>
      <c r="D5" s="37">
        <v>1</v>
      </c>
      <c r="E5" s="38">
        <v>530</v>
      </c>
      <c r="F5" s="38">
        <v>848</v>
      </c>
      <c r="G5" s="38">
        <v>497</v>
      </c>
      <c r="H5" s="34"/>
      <c r="I5" s="34"/>
      <c r="J5" s="104">
        <v>1</v>
      </c>
      <c r="K5" s="104" t="s">
        <v>250</v>
      </c>
      <c r="L5" s="37" t="s">
        <v>3</v>
      </c>
      <c r="M5" s="103"/>
      <c r="N5" s="103"/>
      <c r="O5" s="39"/>
      <c r="P5" s="39"/>
      <c r="Q5" s="39"/>
      <c r="R5" s="39"/>
      <c r="S5" s="39"/>
      <c r="T5" s="99" t="s">
        <v>242</v>
      </c>
      <c r="U5" s="109" t="s">
        <v>260</v>
      </c>
      <c r="V5" s="121" t="s">
        <v>246</v>
      </c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32" x14ac:dyDescent="0.2">
      <c r="A7" s="119">
        <v>3</v>
      </c>
      <c r="B7" s="35" t="s">
        <v>249</v>
      </c>
      <c r="C7" s="36" t="s">
        <v>22</v>
      </c>
      <c r="D7" s="37">
        <v>2</v>
      </c>
      <c r="E7" s="38">
        <v>530</v>
      </c>
      <c r="F7" s="38">
        <v>401</v>
      </c>
      <c r="G7" s="38">
        <v>515</v>
      </c>
      <c r="H7" s="34"/>
      <c r="I7" s="34"/>
      <c r="J7" s="105">
        <v>1</v>
      </c>
      <c r="K7" s="104" t="s">
        <v>250</v>
      </c>
      <c r="L7" s="41" t="s">
        <v>3</v>
      </c>
      <c r="M7" s="103"/>
      <c r="N7" s="103"/>
      <c r="O7" s="39"/>
      <c r="P7" s="39"/>
      <c r="Q7" s="39"/>
      <c r="R7" s="39"/>
      <c r="S7" s="39"/>
      <c r="T7" s="99" t="s">
        <v>251</v>
      </c>
      <c r="U7" s="109" t="s">
        <v>252</v>
      </c>
      <c r="V7" s="121" t="s">
        <v>253</v>
      </c>
    </row>
    <row r="8" spans="1:22" ht="32" x14ac:dyDescent="0.2">
      <c r="A8" s="119">
        <v>4</v>
      </c>
      <c r="B8" s="35" t="s">
        <v>249</v>
      </c>
      <c r="C8" s="36" t="s">
        <v>124</v>
      </c>
      <c r="D8" s="37">
        <v>1</v>
      </c>
      <c r="E8" s="38">
        <v>530</v>
      </c>
      <c r="F8" s="38">
        <v>401</v>
      </c>
      <c r="G8" s="38">
        <v>497</v>
      </c>
      <c r="H8" s="34"/>
      <c r="I8" s="34"/>
      <c r="J8" s="39" t="s">
        <v>4</v>
      </c>
      <c r="K8" s="104" t="str">
        <f>VLOOKUP(C8, Codes!$D$4:$E$57, 2, FALSE)</f>
        <v>N - Vert. Front</v>
      </c>
      <c r="L8" s="41" t="s">
        <v>3</v>
      </c>
      <c r="M8" s="103"/>
      <c r="N8" s="103"/>
      <c r="O8" s="39"/>
      <c r="P8" s="39"/>
      <c r="Q8" s="39"/>
      <c r="R8" s="39"/>
      <c r="S8" s="39"/>
      <c r="T8" s="99" t="s">
        <v>254</v>
      </c>
      <c r="U8" s="109" t="s">
        <v>259</v>
      </c>
      <c r="V8" s="120"/>
    </row>
    <row r="9" spans="1:22" ht="32" x14ac:dyDescent="0.2">
      <c r="A9" s="119">
        <v>5</v>
      </c>
      <c r="B9" s="35" t="s">
        <v>249</v>
      </c>
      <c r="C9" s="36" t="s">
        <v>125</v>
      </c>
      <c r="D9" s="37">
        <v>1</v>
      </c>
      <c r="E9" s="38">
        <v>530</v>
      </c>
      <c r="F9" s="38">
        <v>401</v>
      </c>
      <c r="G9" s="38">
        <v>497</v>
      </c>
      <c r="H9" s="34"/>
      <c r="I9" s="34"/>
      <c r="J9" s="39" t="s">
        <v>4</v>
      </c>
      <c r="K9" s="104" t="str">
        <f>VLOOKUP(C9, Codes!$D$4:$E$57, 2, FALSE)</f>
        <v>N - Vert. Front</v>
      </c>
      <c r="L9" s="41" t="s">
        <v>3</v>
      </c>
      <c r="M9" s="103"/>
      <c r="N9" s="103"/>
      <c r="O9" s="39"/>
      <c r="P9" s="39"/>
      <c r="Q9" s="39"/>
      <c r="R9" s="39"/>
      <c r="S9" s="39"/>
      <c r="T9" s="99" t="s">
        <v>254</v>
      </c>
      <c r="U9" s="109" t="s">
        <v>259</v>
      </c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64" x14ac:dyDescent="0.2">
      <c r="A11" s="119">
        <v>7</v>
      </c>
      <c r="B11" s="35" t="s">
        <v>261</v>
      </c>
      <c r="C11" s="36" t="s">
        <v>23</v>
      </c>
      <c r="D11" s="37">
        <v>1</v>
      </c>
      <c r="E11" s="38">
        <v>674</v>
      </c>
      <c r="F11" s="38">
        <v>880</v>
      </c>
      <c r="G11" s="38">
        <v>362</v>
      </c>
      <c r="H11" s="34"/>
      <c r="I11" s="34"/>
      <c r="J11" s="39">
        <v>1</v>
      </c>
      <c r="K11" s="104" t="str">
        <f>VLOOKUP(C11, Codes!$D$4:$E$57, 2, FALSE)</f>
        <v>Y</v>
      </c>
      <c r="L11" s="41" t="s">
        <v>28</v>
      </c>
      <c r="M11" s="103">
        <v>690</v>
      </c>
      <c r="N11" s="103"/>
      <c r="O11" s="39"/>
      <c r="P11" s="39"/>
      <c r="Q11" s="39"/>
      <c r="R11" s="39"/>
      <c r="S11" s="39"/>
      <c r="T11" s="99" t="s">
        <v>262</v>
      </c>
      <c r="U11" s="109" t="s">
        <v>263</v>
      </c>
      <c r="V11" s="121" t="s">
        <v>264</v>
      </c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196" t="s">
        <v>192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8"/>
      <c r="U30" s="52"/>
      <c r="V30" s="122"/>
    </row>
    <row r="31" spans="1:22" ht="63" customHeight="1" x14ac:dyDescent="0.2">
      <c r="A31" s="210" t="s">
        <v>0</v>
      </c>
      <c r="B31" s="212" t="s">
        <v>41</v>
      </c>
      <c r="C31" s="214" t="s">
        <v>40</v>
      </c>
      <c r="D31" s="216" t="s">
        <v>1</v>
      </c>
      <c r="E31" s="218" t="s">
        <v>110</v>
      </c>
      <c r="F31" s="219"/>
      <c r="G31" s="220"/>
      <c r="H31" s="221" t="s">
        <v>59</v>
      </c>
      <c r="I31" s="223" t="s">
        <v>112</v>
      </c>
      <c r="J31" s="207" t="s">
        <v>231</v>
      </c>
      <c r="K31" s="208"/>
      <c r="L31" s="208"/>
      <c r="M31" s="208"/>
      <c r="N31" s="224"/>
      <c r="O31" s="207" t="s">
        <v>222</v>
      </c>
      <c r="P31" s="208"/>
      <c r="Q31" s="208"/>
      <c r="R31" s="209"/>
      <c r="S31" s="205" t="s">
        <v>225</v>
      </c>
      <c r="T31" s="201" t="s">
        <v>220</v>
      </c>
      <c r="U31" s="201" t="s">
        <v>217</v>
      </c>
      <c r="V31" s="203" t="s">
        <v>218</v>
      </c>
    </row>
    <row r="32" spans="1:22" ht="33.75" customHeight="1" x14ac:dyDescent="0.2">
      <c r="A32" s="211"/>
      <c r="B32" s="213"/>
      <c r="C32" s="215"/>
      <c r="D32" s="217"/>
      <c r="E32" s="6" t="s">
        <v>36</v>
      </c>
      <c r="F32" s="6" t="s">
        <v>37</v>
      </c>
      <c r="G32" s="6" t="s">
        <v>39</v>
      </c>
      <c r="H32" s="222"/>
      <c r="I32" s="213"/>
      <c r="J32" s="147" t="s">
        <v>227</v>
      </c>
      <c r="K32" s="6" t="s">
        <v>232</v>
      </c>
      <c r="L32" s="6" t="s">
        <v>228</v>
      </c>
      <c r="M32" s="6" t="s">
        <v>229</v>
      </c>
      <c r="N32" s="6" t="s">
        <v>230</v>
      </c>
      <c r="O32" s="5" t="s">
        <v>233</v>
      </c>
      <c r="P32" s="5" t="s">
        <v>228</v>
      </c>
      <c r="Q32" s="5" t="s">
        <v>229</v>
      </c>
      <c r="R32" s="22" t="s">
        <v>230</v>
      </c>
      <c r="S32" s="206"/>
      <c r="T32" s="202"/>
      <c r="U32" s="202"/>
      <c r="V32" s="204"/>
    </row>
    <row r="33" spans="1:22" ht="48" x14ac:dyDescent="0.2">
      <c r="A33" s="123">
        <v>1</v>
      </c>
      <c r="B33" s="150" t="s">
        <v>249</v>
      </c>
      <c r="C33" s="11" t="s">
        <v>117</v>
      </c>
      <c r="D33" s="16">
        <v>2</v>
      </c>
      <c r="E33" s="4">
        <v>530</v>
      </c>
      <c r="F33" s="4">
        <v>463</v>
      </c>
      <c r="G33" s="4">
        <v>497</v>
      </c>
      <c r="H33" s="104" t="str">
        <f>VLOOKUP(C33, Codes!D61:E70, 2, FALSE)</f>
        <v>N - Vert. Front</v>
      </c>
      <c r="I33" s="124" t="s">
        <v>3</v>
      </c>
      <c r="J33" s="108"/>
      <c r="K33" s="10" t="s">
        <v>255</v>
      </c>
      <c r="L33" s="108"/>
      <c r="M33" s="108"/>
      <c r="N33" s="108"/>
      <c r="O33" s="14"/>
      <c r="P33" s="14"/>
      <c r="Q33" s="14"/>
      <c r="R33" s="21"/>
      <c r="S33" s="101"/>
      <c r="T33" s="30" t="s">
        <v>256</v>
      </c>
      <c r="U33" s="109" t="s">
        <v>257</v>
      </c>
      <c r="V33" s="121" t="s">
        <v>258</v>
      </c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J33 K34:N47 L33:N33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B12" sqref="B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3" t="s">
        <v>190</v>
      </c>
      <c r="B1" s="254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5"/>
      <c r="B2" s="256"/>
      <c r="C2" s="72"/>
      <c r="D2" s="73" t="s">
        <v>7</v>
      </c>
      <c r="E2" s="74">
        <f>SUM(E5:E54)</f>
        <v>5</v>
      </c>
      <c r="F2" s="252" t="s">
        <v>52</v>
      </c>
      <c r="G2" s="252"/>
      <c r="H2" s="252"/>
      <c r="I2" s="252"/>
      <c r="J2" s="252"/>
      <c r="K2" s="252"/>
      <c r="L2" s="252"/>
      <c r="M2" s="252"/>
      <c r="N2" s="75" t="s">
        <v>115</v>
      </c>
    </row>
    <row r="3" spans="1:14" ht="62" customHeight="1" x14ac:dyDescent="0.2">
      <c r="A3" s="260" t="s">
        <v>8</v>
      </c>
      <c r="B3" s="262" t="s">
        <v>47</v>
      </c>
      <c r="C3" s="262" t="s">
        <v>60</v>
      </c>
      <c r="D3" s="239" t="s">
        <v>46</v>
      </c>
      <c r="E3" s="241" t="s">
        <v>1</v>
      </c>
      <c r="F3" s="265" t="s">
        <v>183</v>
      </c>
      <c r="G3" s="267" t="s">
        <v>38</v>
      </c>
      <c r="H3" s="68" t="s">
        <v>61</v>
      </c>
      <c r="I3" s="257" t="s">
        <v>184</v>
      </c>
      <c r="J3" s="258"/>
      <c r="K3" s="258"/>
      <c r="L3" s="258"/>
      <c r="M3" s="259"/>
      <c r="N3" s="250" t="s">
        <v>9</v>
      </c>
    </row>
    <row r="4" spans="1:14" ht="29.5" customHeight="1" x14ac:dyDescent="0.2">
      <c r="A4" s="261"/>
      <c r="B4" s="263"/>
      <c r="C4" s="263"/>
      <c r="D4" s="213"/>
      <c r="E4" s="264"/>
      <c r="F4" s="266"/>
      <c r="G4" s="268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1"/>
    </row>
    <row r="5" spans="1:14" ht="32" x14ac:dyDescent="0.2">
      <c r="A5" s="139">
        <v>1</v>
      </c>
      <c r="B5" s="149" t="s">
        <v>244</v>
      </c>
      <c r="C5" s="15" t="s">
        <v>3</v>
      </c>
      <c r="D5" s="12" t="s">
        <v>77</v>
      </c>
      <c r="E5" s="89">
        <v>2</v>
      </c>
      <c r="F5" s="12">
        <v>530</v>
      </c>
      <c r="G5" s="12">
        <v>515</v>
      </c>
      <c r="H5" s="12"/>
      <c r="I5" s="13"/>
      <c r="J5" s="13"/>
      <c r="K5" s="13"/>
      <c r="L5" s="13"/>
      <c r="M5" s="13"/>
      <c r="N5" s="140" t="s">
        <v>245</v>
      </c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149" t="s">
        <v>247</v>
      </c>
      <c r="C7" s="16" t="s">
        <v>3</v>
      </c>
      <c r="D7" s="12" t="s">
        <v>78</v>
      </c>
      <c r="E7" s="90">
        <v>1</v>
      </c>
      <c r="F7" s="12">
        <v>530</v>
      </c>
      <c r="G7" s="12">
        <v>200</v>
      </c>
      <c r="H7" s="12"/>
      <c r="I7" s="13"/>
      <c r="J7" s="13"/>
      <c r="K7" s="13"/>
      <c r="L7" s="13"/>
      <c r="M7" s="13"/>
      <c r="N7" s="140" t="s">
        <v>248</v>
      </c>
    </row>
    <row r="8" spans="1:14" ht="16" x14ac:dyDescent="0.2">
      <c r="A8" s="139">
        <v>4</v>
      </c>
      <c r="B8" s="149" t="s">
        <v>247</v>
      </c>
      <c r="C8" s="16" t="s">
        <v>3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32" x14ac:dyDescent="0.2">
      <c r="A11" s="139">
        <v>7</v>
      </c>
      <c r="B11" s="149" t="s">
        <v>266</v>
      </c>
      <c r="C11" s="16" t="s">
        <v>55</v>
      </c>
      <c r="D11" s="12" t="s">
        <v>77</v>
      </c>
      <c r="E11" s="90">
        <v>2</v>
      </c>
      <c r="F11" s="12">
        <v>690</v>
      </c>
      <c r="G11" s="12">
        <v>380</v>
      </c>
      <c r="H11" s="12"/>
      <c r="I11" s="13"/>
      <c r="J11" s="13"/>
      <c r="K11" s="13"/>
      <c r="L11" s="13"/>
      <c r="M11" s="13"/>
      <c r="N11" s="140" t="s">
        <v>265</v>
      </c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885F-D0EE-EC45-B280-3427AD0E6779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234</v>
      </c>
      <c r="F8" s="28" t="s">
        <v>235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234</v>
      </c>
      <c r="F9" s="28" t="s">
        <v>235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234</v>
      </c>
      <c r="F10" s="28" t="s">
        <v>235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234</v>
      </c>
      <c r="F46" s="29" t="s">
        <v>236</v>
      </c>
    </row>
    <row r="47" spans="2:6" ht="14.25" customHeight="1" thickBot="1" x14ac:dyDescent="0.25">
      <c r="D47" s="19" t="s">
        <v>121</v>
      </c>
      <c r="E47" s="10" t="s">
        <v>234</v>
      </c>
      <c r="F47" s="29" t="s">
        <v>236</v>
      </c>
    </row>
    <row r="48" spans="2:6" ht="14.25" customHeight="1" thickBot="1" x14ac:dyDescent="0.25">
      <c r="B48" t="s">
        <v>1</v>
      </c>
      <c r="D48" s="19" t="s">
        <v>122</v>
      </c>
      <c r="E48" s="10" t="s">
        <v>234</v>
      </c>
      <c r="F48" s="29" t="s">
        <v>236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234</v>
      </c>
      <c r="F49" s="29" t="s">
        <v>236</v>
      </c>
    </row>
    <row r="50" spans="2:6" ht="14.25" customHeight="1" thickBot="1" x14ac:dyDescent="0.25">
      <c r="B50">
        <v>1</v>
      </c>
      <c r="D50" s="19" t="s">
        <v>124</v>
      </c>
      <c r="E50" s="10" t="s">
        <v>234</v>
      </c>
      <c r="F50" s="29" t="s">
        <v>236</v>
      </c>
    </row>
    <row r="51" spans="2:6" ht="14.25" customHeight="1" thickBot="1" x14ac:dyDescent="0.25">
      <c r="B51">
        <v>2</v>
      </c>
      <c r="D51" s="19" t="s">
        <v>125</v>
      </c>
      <c r="E51" s="10" t="s">
        <v>234</v>
      </c>
      <c r="F51" s="29" t="s">
        <v>236</v>
      </c>
    </row>
    <row r="52" spans="2:6" ht="14.25" customHeight="1" thickBot="1" x14ac:dyDescent="0.25">
      <c r="B52">
        <v>3</v>
      </c>
      <c r="D52" s="19" t="s">
        <v>223</v>
      </c>
      <c r="E52" s="10" t="s">
        <v>234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234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234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234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234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234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234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234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234</v>
      </c>
      <c r="F69" s="3" t="s">
        <v>148</v>
      </c>
    </row>
    <row r="70" spans="2:6" ht="14.25" customHeight="1" x14ac:dyDescent="0.2">
      <c r="D70" s="24" t="s">
        <v>119</v>
      </c>
      <c r="E70" s="10" t="s">
        <v>234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226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Job Info</vt:lpstr>
      <vt:lpstr>Cabinets</vt:lpstr>
      <vt:lpstr>Panels</vt:lpstr>
      <vt:lpstr>Corner Cabs</vt:lpstr>
      <vt:lpstr>Fingerpull</vt:lpstr>
      <vt:lpstr>Sheet1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2023-07-30T12:38:55Z</dcterms:modified>
</cp:coreProperties>
</file>