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BD0F92CE-B9A4-4999-AD00-63CC9C22A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<sst xmlns="http://schemas.openxmlformats.org/spreadsheetml/2006/main" count="837" uniqueCount="280">
  <si>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</si>
  <si>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</si>
  <si>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</si>
  <si>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</si>
  <si>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</si>
  <si>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</si>
  <si>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</si>
  <si>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</si>
  <si>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</si>
  <si>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</si>
  <si>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</si>
  <si>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</si>
  <si>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</si>
  <si>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</si>
  <si>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</si>
  <si>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</si>
  <si>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</si>
  <si>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</si>
  <si>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</si>
  <si>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</si>
  <si>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</si>
  <si>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</si>
  <si>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</si>
  <si>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</si>
  <si>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</si>
  <si>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</si>
  <si>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</si>
  <si>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</si>
  <si>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</si>
  <si>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</si>
  <si>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</si>
  <si>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</si>
  <si>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</si>
  <si>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</si>
  <si>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</si>
  <si>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</si>
  <si>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</si>
  <si>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</si>
  <si>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</si>
  <si>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</si>
  <si>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</si>
  <si>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</si>
  <si>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</si>
  <si>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</si>
  <si>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</si>
  <si>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</si>
  <si>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</si>
  <si>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</si>
  <si>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</si>
  <si>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</si>
  <si>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</si>
  <si>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</si>
  <si>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</si>
  <si>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</si>
  <si>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</si>
  <si>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</si>
  <si>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</si>
  <si>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</si>
  <si>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</si>
  <si>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</si>
  <si>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</si>
  <si>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</si>
  <si>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</si>
  <si>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</si>
  <si>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</si>
  <si>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</si>
  <si>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</si>
  <si>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</si>
  <si>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</si>
  <si>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</si>
  <si>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</si>
  <si>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</si>
  <si>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</si>
  <si>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</si>
  <si>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</si>
  <si>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</si>
  <si>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</si>
  <si>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</si>
  <si>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</si>
  <si>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</si>
  <si>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</si>
  <si>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</si>
  <si>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</si>
  <si>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</si>
  <si>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</si>
  <si>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</si>
  <si>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</si>
  <si>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</si>
  <si>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</si>
  <si>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</si>
  <si>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</si>
  <si>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</si>
  <si>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</si>
  <si>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</si>
  <si>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</si>
  <si>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</si>
  <si>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</si>
  <si>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</si>
  <si>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</si>
  <si>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</si>
  <si>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</si>
  <si>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</si>
  <si>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</si>
  <si>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</si>
  <si>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</si>
  <si>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</si>
  <si>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</si>
  <si>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</si>
  <si>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</si>
  <si>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</si>
  <si>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</si>
  <si>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</si>
  <si>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</si>
  <si>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</si>
  <si>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</si>
  <si>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</si>
  <si>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</si>
  <si>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</si>
  <si>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</si>
  <si>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</si>
  <si>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</si>
  <si>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</si>
  <si>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</si>
  <si>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</si>
  <si>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</si>
  <si>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</si>
  <si>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</si>
  <si>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</si>
  <si>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</si>
  <si>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</si>
  <si>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</si>
  <si>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</si>
  <si>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</si>
  <si>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</si>
  <si>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</si>
  <si>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</si>
  <si>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</si>
  <si>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</si>
  <si>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</si>
  <si>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</si>
  <si>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</si>
  <si>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</si>
  <si>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</si>
  <si>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</si>
  <si>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</si>
  <si>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</si>
  <si>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</si>
  <si>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</si>
  <si>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</si>
  <si>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</si>
  <si>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</si>
  <si>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</si>
  <si>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</si>
  <si>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</si>
  <si>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</si>
  <si>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</si>
  <si>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</si>
  <si>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</si>
  <si>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</si>
  <si>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</si>
  <si>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</si>
  <si>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</si>
  <si>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</si>
  <si>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</si>
  <si>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</si>
  <si>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</si>
  <si>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</si>
  <si>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</si>
  <si>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</si>
  <si>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</si>
  <si>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</si>
  <si>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</si>
  <si>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</si>
  <si>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</si>
  <si>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</si>
  <si>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</si>
  <si>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</si>
  <si>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</si>
  <si>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</si>
  <si>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</si>
  <si>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</si>
  <si>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</si>
  <si>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</si>
  <si>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</si>
  <si>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</si>
  <si>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</si>
  <si>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</si>
  <si>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</si>
  <si>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</si>
  <si>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</si>
  <si>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</si>
  <si>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</si>
  <si>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</si>
  <si>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</si>
  <si>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</si>
  <si>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</si>
  <si>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</si>
  <si>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</si>
  <si>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</si>
  <si>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</si>
  <si>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</si>
  <si>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</si>
  <si>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</si>
  <si>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</si>
  <si>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</si>
  <si>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</si>
  <si>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</si>
  <si>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</si>
  <si>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</si>
  <si>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</si>
  <si>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</si>
  <si>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</si>
  <si>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</si>
  <si>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</si>
  <si>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</si>
  <si>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</si>
  <si>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</si>
  <si>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</si>
  <si>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</si>
  <si>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</si>
  <si>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</si>
  <si>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</si>
  <si>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</si>
  <si>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</si>
  <si>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</si>
  <si>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</si>
  <si>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</si>
  <si>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</si>
  <si>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</si>
  <si>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</si>
  <si>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</si>
  <si>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</si>
  <si>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</si>
  <si>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</si>
  <si>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</si>
  <si>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</si>
  <si>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</si>
  <si>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</si>
  <si>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</si>
  <si>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</si>
  <si>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</si>
  <si>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</si>
  <si>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</si>
  <si>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</si>
  <si>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</si>
  <si>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</si>
  <si>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</si>
  <si>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</si>
  <si>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</si>
  <si>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</si>
  <si>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</si>
  <si>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</si>
  <si>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</si>
  <si>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</si>
  <si>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</si>
  <si>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</si>
  <si>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</si>
  <si>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</si>
  <si>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</si>
  <si>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</si>
  <si>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</si>
  <si>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</si>
  <si>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</si>
  <si>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</si>
  <si>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</si>
  <si>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</si>
  <si>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</si>
  <si>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</si>
  <si>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</si>
  <si>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</si>
  <si>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</si>
  <si>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</si>
  <si>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</si>
  <si>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51h x 16d check out at top for fpull rail</t>
  </si>
  <si>
    <t>bin cab</t>
  </si>
  <si>
    <t>will attach diagram for fpull cut outs</t>
  </si>
  <si>
    <t>matrix box s</t>
  </si>
  <si>
    <t>pratt</t>
  </si>
  <si>
    <t>wilson</t>
  </si>
  <si>
    <t>Wilson &amp; pratt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</si>
</sst>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279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45168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45054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3" workbookViewId="0">
      <selection activeCell="A30" sqref="A30:Z3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13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45" x14ac:dyDescent="0.25">
      <c r="A5" s="112">
        <v>1</v>
      </c>
      <c r="B5" s="34" t="s">
        <v>278</v>
      </c>
      <c r="C5" s="35" t="s">
        <v>118</v>
      </c>
      <c r="D5" s="36">
        <v>2</v>
      </c>
      <c r="E5" s="37">
        <v>870</v>
      </c>
      <c r="F5" s="37">
        <v>664</v>
      </c>
      <c r="G5" s="37">
        <v>560</v>
      </c>
      <c r="H5" s="33"/>
      <c r="I5" s="33"/>
      <c r="J5" s="99">
        <v>2</v>
      </c>
      <c r="K5" s="99" t="str">
        <f>VLOOKUP(C5, Codes!$D$4:$E$59, 2, FALSE)</f>
        <v>N - Vert. Front</v>
      </c>
      <c r="L5" s="36" t="s">
        <v>28</v>
      </c>
      <c r="M5" s="98"/>
      <c r="N5" s="98"/>
      <c r="O5" s="38">
        <v>130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 t="s">
        <v>273</v>
      </c>
      <c r="Z5" s="95"/>
    </row>
    <row r="6" spans="1:26" ht="45" x14ac:dyDescent="0.25">
      <c r="A6" s="112">
        <v>2</v>
      </c>
      <c r="B6" s="34" t="s">
        <v>278</v>
      </c>
      <c r="C6" s="35" t="s">
        <v>120</v>
      </c>
      <c r="D6" s="36">
        <v>1</v>
      </c>
      <c r="E6" s="37">
        <v>735</v>
      </c>
      <c r="F6" s="37">
        <v>467</v>
      </c>
      <c r="G6" s="37">
        <v>560</v>
      </c>
      <c r="H6" s="33"/>
      <c r="I6" s="33"/>
      <c r="J6" s="100">
        <v>1</v>
      </c>
      <c r="K6" s="99" t="str">
        <f>VLOOKUP(C6, Codes!$D$4:$E$59, 2, FALSE)</f>
        <v>N - Vert. Front</v>
      </c>
      <c r="L6" s="39" t="s">
        <v>28</v>
      </c>
      <c r="M6" s="98"/>
      <c r="N6" s="98"/>
      <c r="O6" s="38">
        <v>130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 t="s">
        <v>273</v>
      </c>
      <c r="Z6" s="95"/>
    </row>
    <row r="7" spans="1:26" ht="45" x14ac:dyDescent="0.25">
      <c r="A7" s="112">
        <v>3</v>
      </c>
      <c r="B7" s="34" t="s">
        <v>278</v>
      </c>
      <c r="C7" s="35" t="s">
        <v>215</v>
      </c>
      <c r="D7" s="36">
        <v>1</v>
      </c>
      <c r="E7" s="37">
        <v>735</v>
      </c>
      <c r="F7" s="37">
        <v>1174</v>
      </c>
      <c r="G7" s="37">
        <v>1050</v>
      </c>
      <c r="H7" s="33">
        <v>560</v>
      </c>
      <c r="I7" s="33">
        <v>560</v>
      </c>
      <c r="J7" s="100">
        <v>1</v>
      </c>
      <c r="K7" s="99" t="str">
        <f>VLOOKUP(C7, Codes!$D$4:$E$59, 2, FALSE)</f>
        <v>N - Vert. Front</v>
      </c>
      <c r="L7" s="40" t="s">
        <v>28</v>
      </c>
      <c r="M7" s="98"/>
      <c r="N7" s="98"/>
      <c r="O7" s="38">
        <v>130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 t="s">
        <v>273</v>
      </c>
      <c r="Z7" s="95"/>
    </row>
    <row r="8" spans="1:26" ht="45" x14ac:dyDescent="0.25">
      <c r="A8" s="112">
        <v>4</v>
      </c>
      <c r="B8" s="34" t="s">
        <v>278</v>
      </c>
      <c r="C8" s="35" t="s">
        <v>121</v>
      </c>
      <c r="D8" s="36">
        <v>1</v>
      </c>
      <c r="E8" s="37">
        <v>735</v>
      </c>
      <c r="F8" s="37">
        <v>800</v>
      </c>
      <c r="G8" s="37">
        <v>560</v>
      </c>
      <c r="H8" s="33"/>
      <c r="I8" s="33"/>
      <c r="J8" s="38">
        <v>1</v>
      </c>
      <c r="K8" s="99" t="str">
        <f>VLOOKUP(C8, Codes!$D$4:$E$59, 2, FALSE)</f>
        <v>N - Vert. Front</v>
      </c>
      <c r="L8" s="40" t="s">
        <v>28</v>
      </c>
      <c r="M8" s="98"/>
      <c r="N8" s="98"/>
      <c r="O8" s="38">
        <v>130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 t="s">
        <v>273</v>
      </c>
      <c r="Z8" s="95"/>
    </row>
    <row r="9" spans="1:26" ht="30" x14ac:dyDescent="0.25">
      <c r="A9" s="112">
        <v>5</v>
      </c>
      <c r="B9" s="34" t="s">
        <v>278</v>
      </c>
      <c r="C9" s="35" t="s">
        <v>20</v>
      </c>
      <c r="D9" s="36">
        <v>1</v>
      </c>
      <c r="E9" s="37">
        <v>735</v>
      </c>
      <c r="F9" s="37">
        <v>600</v>
      </c>
      <c r="G9" s="37">
        <v>560</v>
      </c>
      <c r="H9" s="33"/>
      <c r="I9" s="33"/>
      <c r="J9" s="38" t="s">
        <v>4</v>
      </c>
      <c r="K9" s="99" t="str">
        <f>VLOOKUP(C9, Codes!$D$4:$E$59, 2, FALSE)</f>
        <v>N</v>
      </c>
      <c r="L9" s="40" t="s">
        <v>28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45" x14ac:dyDescent="0.25">
      <c r="A10" s="112">
        <v>6</v>
      </c>
      <c r="B10" s="34" t="s">
        <v>278</v>
      </c>
      <c r="C10" s="35" t="s">
        <v>118</v>
      </c>
      <c r="D10" s="36">
        <v>1</v>
      </c>
      <c r="E10" s="37">
        <v>735</v>
      </c>
      <c r="F10" s="37">
        <v>600</v>
      </c>
      <c r="G10" s="37">
        <v>560</v>
      </c>
      <c r="H10" s="33"/>
      <c r="I10" s="33"/>
      <c r="J10" s="38" t="s">
        <v>4</v>
      </c>
      <c r="K10" s="99" t="str">
        <f>VLOOKUP(C10, Codes!$D$4:$E$59, 2, FALSE)</f>
        <v>N - Vert. Front</v>
      </c>
      <c r="L10" s="40" t="s">
        <v>28</v>
      </c>
      <c r="M10" s="98"/>
      <c r="N10" s="98"/>
      <c r="O10" s="38">
        <v>130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 t="s">
        <v>273</v>
      </c>
      <c r="Z10" s="95"/>
    </row>
    <row r="11" spans="1:26" ht="30" x14ac:dyDescent="0.25">
      <c r="A11" s="112">
        <v>7</v>
      </c>
      <c r="B11" s="34" t="s">
        <v>277</v>
      </c>
      <c r="C11" s="35" t="s">
        <v>2</v>
      </c>
      <c r="D11" s="36">
        <v>1</v>
      </c>
      <c r="E11" s="37">
        <v>760</v>
      </c>
      <c r="F11" s="37">
        <v>839</v>
      </c>
      <c r="G11" s="37">
        <v>380</v>
      </c>
      <c r="H11" s="33"/>
      <c r="I11" s="33"/>
      <c r="J11" s="38">
        <v>1</v>
      </c>
      <c r="K11" s="99" t="str">
        <f>VLOOKUP(C11, Codes!$D$4:$E$59, 2, FALSE)</f>
        <v>N</v>
      </c>
      <c r="L11" s="40" t="s">
        <v>28</v>
      </c>
      <c r="M11" s="98"/>
      <c r="N11" s="98"/>
      <c r="O11" s="38">
        <v>100</v>
      </c>
      <c r="P11" s="38">
        <v>100</v>
      </c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30" x14ac:dyDescent="0.25">
      <c r="A12" s="112">
        <v>8</v>
      </c>
      <c r="B12" s="34" t="s">
        <v>277</v>
      </c>
      <c r="C12" s="35" t="s">
        <v>2</v>
      </c>
      <c r="D12" s="36">
        <v>1</v>
      </c>
      <c r="E12" s="37">
        <v>760</v>
      </c>
      <c r="F12" s="37">
        <v>839</v>
      </c>
      <c r="G12" s="37">
        <v>540</v>
      </c>
      <c r="H12" s="33"/>
      <c r="I12" s="33"/>
      <c r="J12" s="38">
        <v>1</v>
      </c>
      <c r="K12" s="99" t="str">
        <f>VLOOKUP(C12, Codes!$D$4:$E$59, 2, FALSE)</f>
        <v>N</v>
      </c>
      <c r="L12" s="40" t="s">
        <v>28</v>
      </c>
      <c r="M12" s="98"/>
      <c r="N12" s="98"/>
      <c r="O12" s="38">
        <v>100</v>
      </c>
      <c r="P12" s="38">
        <v>100</v>
      </c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30" x14ac:dyDescent="0.25">
      <c r="A13" s="112">
        <v>9</v>
      </c>
      <c r="B13" s="34" t="s">
        <v>277</v>
      </c>
      <c r="C13" s="35" t="s">
        <v>23</v>
      </c>
      <c r="D13" s="36">
        <v>1</v>
      </c>
      <c r="E13" s="37">
        <v>430</v>
      </c>
      <c r="F13" s="37">
        <v>930</v>
      </c>
      <c r="G13" s="37">
        <v>450</v>
      </c>
      <c r="H13" s="33"/>
      <c r="I13" s="33"/>
      <c r="J13" s="38" t="s">
        <v>4</v>
      </c>
      <c r="K13" s="99" t="str">
        <f>VLOOKUP(C13, Codes!$D$4:$E$59, 2, FALSE)</f>
        <v>Y</v>
      </c>
      <c r="L13" s="40" t="s">
        <v>28</v>
      </c>
      <c r="M13" s="98"/>
      <c r="N13" s="98"/>
      <c r="O13" s="38">
        <v>80</v>
      </c>
      <c r="P13" s="38">
        <v>80</v>
      </c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45" x14ac:dyDescent="0.25">
      <c r="A33" s="113">
        <v>1</v>
      </c>
      <c r="B33" s="286" t="s">
        <v>278</v>
      </c>
      <c r="C33" s="11" t="s">
        <v>114</v>
      </c>
      <c r="D33" s="16">
        <v>1</v>
      </c>
      <c r="E33" s="4">
        <v>735</v>
      </c>
      <c r="F33" s="4">
        <v>450</v>
      </c>
      <c r="G33" s="4">
        <v>560</v>
      </c>
      <c r="H33" s="99" t="str">
        <f>VLOOKUP(C33, Codes!D72:E81, 2, FALSE)</f>
        <v>N - Vert. Front</v>
      </c>
      <c r="I33" s="114" t="s">
        <v>28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 t="s">
        <v>274</v>
      </c>
      <c r="Z33" s="104" t="s">
        <v>276</v>
      </c>
    </row>
    <row r="34" spans="1:26" ht="30" x14ac:dyDescent="0.25">
      <c r="A34" s="113">
        <v>2</v>
      </c>
      <c r="B34" s="286" t="s">
        <v>278</v>
      </c>
      <c r="C34" s="11" t="s">
        <v>117</v>
      </c>
      <c r="D34" s="16">
        <v>1</v>
      </c>
      <c r="E34" s="4">
        <v>735</v>
      </c>
      <c r="F34" s="4">
        <v>600</v>
      </c>
      <c r="G34" s="4">
        <v>560</v>
      </c>
      <c r="H34" s="101" t="s">
        <v>4</v>
      </c>
      <c r="I34" s="114" t="s">
        <v>28</v>
      </c>
      <c r="J34" s="102"/>
      <c r="K34" s="103">
        <v>153</v>
      </c>
      <c r="L34" s="103">
        <v>153</v>
      </c>
      <c r="M34" s="103">
        <v>152</v>
      </c>
      <c r="N34" s="103">
        <v>152</v>
      </c>
      <c r="O34" s="14">
        <v>84</v>
      </c>
      <c r="P34" s="14">
        <v>84</v>
      </c>
      <c r="Q34" s="14">
        <v>84</v>
      </c>
      <c r="R34" s="21">
        <v>84</v>
      </c>
      <c r="S34" s="96"/>
      <c r="T34" s="159"/>
      <c r="U34" s="159"/>
      <c r="V34" s="159"/>
      <c r="W34" s="159"/>
      <c r="X34" s="159"/>
      <c r="Y34" s="30" t="s">
        <v>275</v>
      </c>
      <c r="Z34" s="104" t="s">
        <v>276</v>
      </c>
    </row>
    <row r="35" spans="1:26" ht="30" x14ac:dyDescent="0.25">
      <c r="A35" s="113">
        <v>3</v>
      </c>
      <c r="B35" s="286" t="s">
        <v>277</v>
      </c>
      <c r="C35" s="11" t="s">
        <v>17</v>
      </c>
      <c r="D35" s="16">
        <v>1</v>
      </c>
      <c r="E35" s="4">
        <v>760</v>
      </c>
      <c r="F35" s="4">
        <v>839</v>
      </c>
      <c r="G35" s="4">
        <v>540</v>
      </c>
      <c r="H35" s="101" t="s">
        <v>4</v>
      </c>
      <c r="I35" s="114" t="s">
        <v>28</v>
      </c>
      <c r="J35" s="102"/>
      <c r="K35" s="103">
        <v>180</v>
      </c>
      <c r="L35" s="103">
        <v>285</v>
      </c>
      <c r="M35" s="103">
        <v>285</v>
      </c>
      <c r="N35" s="103"/>
      <c r="O35" s="14">
        <v>84</v>
      </c>
      <c r="P35" s="14">
        <v>199</v>
      </c>
      <c r="Q35" s="14">
        <v>199</v>
      </c>
      <c r="R35" s="21"/>
      <c r="S35" s="97"/>
      <c r="T35" s="160"/>
      <c r="U35" s="160"/>
      <c r="V35" s="160"/>
      <c r="W35" s="160"/>
      <c r="X35" s="160"/>
      <c r="Y35" s="30" t="s">
        <v>276</v>
      </c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2023-08-29T23:14:50Z</dcterms:modified>
</cp:coreProperties>
</file>