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RT761MT\Downloads\"/>
    </mc:Choice>
  </mc:AlternateContent>
  <xr:revisionPtr revIDLastSave="0" documentId="8_{291B869F-35E5-44BC-85C2-0A8B2B53628A}" xr6:coauthVersionLast="47" xr6:coauthVersionMax="47" xr10:uidLastSave="{00000000-0000-0000-0000-000000000000}"/>
  <bookViews>
    <workbookView xWindow="-120" yWindow="-120" windowWidth="29040" windowHeight="18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5" i="2"/>
  <c r="D1" i="2"/>
</calcChain>
</file>

<file path=xl/sharedStrings.xml><?xml version="1.0" encoding="utf-8"?>
<sst xmlns="http://schemas.openxmlformats.org/spreadsheetml/2006/main" count="836" uniqueCount="280">
  <si>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</si>
  <si>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</si>
  <si>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</si>
  <si>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</si>
  <si>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</si>
  <si>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</si>
  <si>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</si>
  <si>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</si>
  <si>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</si>
  <si>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</si>
  <si>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</si>
  <si>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</si>
  <si>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</si>
  <si>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</si>
  <si>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</si>
  <si>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</si>
  <si>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</si>
  <si>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</si>
  <si>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</si>
  <si>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</si>
  <si>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</si>
  <si>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</si>
  <si>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</si>
  <si>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</si>
  <si>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</si>
  <si>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</si>
  <si>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</si>
  <si>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</si>
  <si>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</si>
  <si>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</si>
  <si>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</si>
  <si>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</si>
  <si>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</si>
  <si>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</si>
  <si>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</si>
  <si>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</si>
  <si>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</si>
  <si>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</si>
  <si>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</si>
  <si>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</si>
  <si>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</si>
  <si>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</si>
  <si>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</si>
  <si>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</si>
  <si>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</si>
  <si>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</si>
  <si>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</si>
  <si>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</si>
  <si>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</si>
  <si>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</si>
  <si>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</si>
  <si>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</si>
  <si>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</si>
  <si>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</si>
  <si>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</si>
  <si>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</si>
  <si>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</si>
  <si>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</si>
  <si>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</si>
  <si>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</si>
  <si>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</si>
  <si>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</si>
  <si>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</si>
  <si>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</si>
  <si>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</si>
  <si>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</si>
  <si>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</si>
  <si>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</si>
  <si>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</si>
  <si>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</si>
  <si>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</si>
  <si>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</si>
  <si>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</si>
  <si>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</si>
  <si>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</si>
  <si>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</si>
  <si>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</si>
  <si>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</si>
  <si>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</si>
  <si>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</si>
  <si>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</si>
  <si>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</si>
  <si>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</si>
  <si>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</si>
  <si>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</si>
  <si>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</si>
  <si>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</si>
  <si>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</si>
  <si>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</si>
  <si>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</si>
  <si>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</si>
  <si>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</si>
  <si>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</si>
  <si>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</si>
  <si>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</si>
  <si>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</si>
  <si>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</si>
  <si>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</si>
  <si>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</si>
  <si>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</si>
  <si>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</si>
  <si>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</si>
  <si>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</si>
  <si>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</si>
  <si>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</si>
  <si>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</si>
  <si>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</si>
  <si>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</si>
  <si>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</si>
  <si>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</si>
  <si>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</si>
  <si>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</si>
  <si>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</si>
  <si>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</si>
  <si>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</si>
  <si>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</si>
  <si>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</si>
  <si>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</si>
  <si>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</si>
  <si>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</si>
  <si>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</si>
  <si>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</si>
  <si>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</si>
  <si>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</si>
  <si>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</si>
  <si>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</si>
  <si>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</si>
  <si>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</si>
  <si>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</si>
  <si>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</si>
  <si>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</si>
  <si>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</si>
  <si>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</si>
  <si>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</si>
  <si>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</si>
  <si>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</si>
  <si>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</si>
  <si>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</si>
  <si>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</si>
  <si>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</si>
  <si>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</si>
  <si>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</si>
  <si>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</si>
  <si>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</si>
  <si>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</si>
  <si>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</si>
  <si>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</si>
  <si>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</si>
  <si>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</si>
  <si>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</si>
  <si>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</si>
  <si>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</si>
  <si>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</si>
  <si>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</si>
  <si>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</si>
  <si>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</si>
  <si>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</si>
  <si>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</si>
  <si>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</si>
  <si>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</si>
  <si>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</si>
  <si>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</si>
  <si>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</si>
  <si>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</si>
  <si>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</si>
  <si>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</si>
  <si>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</si>
  <si>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</si>
  <si>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</si>
  <si>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</si>
  <si>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</si>
  <si>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</si>
  <si>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</si>
  <si>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</si>
  <si>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</si>
  <si>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</si>
  <si>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</si>
  <si>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</si>
  <si>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</si>
  <si>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</si>
  <si>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</si>
  <si>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</si>
  <si>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</si>
  <si>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</si>
  <si>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</si>
  <si>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</si>
  <si>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</si>
  <si>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</si>
  <si>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</si>
  <si>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</si>
  <si>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</si>
  <si>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</si>
  <si>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</si>
  <si>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</si>
  <si>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</si>
  <si>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</si>
  <si>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</si>
  <si>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</si>
  <si>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</si>
  <si>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</si>
  <si>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</si>
  <si>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</si>
  <si>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</si>
  <si>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</si>
  <si>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</si>
  <si>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</si>
  <si>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</si>
  <si>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</si>
  <si>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</si>
  <si>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</si>
  <si>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</si>
  <si>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</si>
  <si>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</si>
  <si>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</si>
  <si>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</si>
  <si>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</si>
  <si>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</si>
  <si>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</si>
  <si>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</si>
  <si>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</si>
  <si>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</si>
  <si>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</si>
  <si>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</si>
  <si>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</si>
  <si>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</si>
  <si>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</si>
  <si>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</si>
  <si>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</si>
  <si>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</si>
  <si>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</si>
  <si>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</si>
  <si>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</si>
  <si>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</si>
  <si>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</si>
  <si>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</si>
  <si>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</si>
  <si>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</si>
  <si>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</si>
  <si>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</si>
  <si>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</si>
  <si>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</si>
  <si>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</si>
  <si>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</si>
  <si>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</si>
  <si>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</si>
  <si>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</si>
  <si>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</si>
  <si>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</si>
  <si>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</si>
  <si>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</si>
  <si>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</si>
  <si>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</si>
  <si>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</si>
  <si>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</si>
  <si>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</si>
  <si>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</si>
  <si>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</si>
  <si>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</si>
  <si>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</si>
  <si>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</si>
  <si>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</si>
  <si>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</si>
  <si>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</si>
  <si>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</si>
  <si>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</si>
  <si>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</si>
  <si>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</si>
  <si>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</si>
  <si>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</si>
  <si>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</si>
  <si>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</si>
  <si>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Pantry carcasss and Laminex natrual matte white door</t>
  </si>
  <si>
    <t>No hinges, this will be a pull out bin door. Matte white natural door</t>
  </si>
  <si>
    <t>James</t>
  </si>
  <si>
    <t>jamesrosselmes@gmail.com</t>
  </si>
  <si>
    <t>Kitchen number 1</t>
  </si>
  <si>
    <t>White standard</t>
  </si>
  <si>
    <t>yes</t>
  </si>
  <si>
    <t>Laminex NATURAL matte white for all doors please
Would like hinges pre-routed into cabinets if possible</t>
  </si>
  <si>
    <t>to be mounted to dishwasher, no hinges (laminex natural matte white)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</si>
</sst>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jamesrosselme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C43" sqref="C43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>
      <c r="A6" s="4" t="s">
        <v>2</v>
      </c>
      <c r="B6" s="148" t="s">
        <v>273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>
      <c r="A7" s="5" t="s">
        <v>3</v>
      </c>
      <c r="B7" s="148">
        <v>438601405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>
      <c r="A8" s="5" t="s">
        <v>4</v>
      </c>
      <c r="B8" s="199" t="s">
        <v>274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>
      <c r="A9" s="5" t="s">
        <v>5</v>
      </c>
      <c r="B9" s="148" t="s">
        <v>275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>
      <c r="A10" s="5" t="s">
        <v>6</v>
      </c>
      <c r="B10" s="200">
        <v>45173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>
      <c r="A11" s="6" t="s">
        <v>7</v>
      </c>
      <c r="B11" s="148"/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>
      <c r="A13" s="9" t="s">
        <v>9</v>
      </c>
      <c r="B13" s="10" t="s">
        <v>276</v>
      </c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 t="s">
        <v>276</v>
      </c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/>
      <c r="C17" s="17"/>
      <c r="D17" s="17"/>
      <c r="E17" s="17"/>
      <c r="F17" s="17"/>
      <c r="G17" s="18"/>
      <c r="H17" s="141"/>
      <c r="I17" s="142"/>
      <c r="J17" s="142"/>
      <c r="K17" s="143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 t="s">
        <v>278</v>
      </c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 t="s">
        <v>277</v>
      </c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58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896679E7-21C3-4719-9B18-695F16B40511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F10" sqref="F10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8" t="s">
        <v>59</v>
      </c>
      <c r="B1" s="179"/>
      <c r="C1" s="43" t="s">
        <v>60</v>
      </c>
      <c r="D1" s="44">
        <f>SUM(D5:D47)</f>
        <v>3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ht="30">
      <c r="A5" s="55">
        <v>1</v>
      </c>
      <c r="B5" s="56"/>
      <c r="C5" s="57" t="s">
        <v>176</v>
      </c>
      <c r="D5" s="58">
        <v>1</v>
      </c>
      <c r="E5" s="59">
        <v>2200</v>
      </c>
      <c r="F5" s="59">
        <v>750</v>
      </c>
      <c r="G5" s="59">
        <v>600</v>
      </c>
      <c r="H5" s="56"/>
      <c r="I5" s="56"/>
      <c r="J5" s="60">
        <v>2</v>
      </c>
      <c r="K5" s="61" t="str">
        <f>VLOOKUP(C5, Codes!$D$4:$E$59, 2, FALSE)</f>
        <v>Y</v>
      </c>
      <c r="L5" s="62" t="s">
        <v>241</v>
      </c>
      <c r="M5" s="61">
        <v>2200</v>
      </c>
      <c r="N5" s="61">
        <v>750</v>
      </c>
      <c r="O5" s="61"/>
      <c r="P5" s="61"/>
      <c r="Q5" s="61"/>
      <c r="R5" s="61">
        <v>4</v>
      </c>
      <c r="S5" s="61"/>
      <c r="T5" s="63"/>
      <c r="U5" s="63"/>
      <c r="V5" s="63"/>
      <c r="W5" s="63"/>
      <c r="X5" s="63"/>
      <c r="Y5" s="64" t="s">
        <v>271</v>
      </c>
      <c r="Z5" s="65"/>
    </row>
    <row r="6" spans="1:26" ht="45">
      <c r="A6" s="55">
        <v>2</v>
      </c>
      <c r="B6" s="56"/>
      <c r="C6" s="59" t="s">
        <v>88</v>
      </c>
      <c r="D6" s="62">
        <v>1</v>
      </c>
      <c r="E6" s="59">
        <v>740</v>
      </c>
      <c r="F6" s="59">
        <v>400</v>
      </c>
      <c r="G6" s="59">
        <v>565</v>
      </c>
      <c r="H6" s="56"/>
      <c r="I6" s="56"/>
      <c r="J6" s="60" t="s">
        <v>89</v>
      </c>
      <c r="K6" s="61" t="s">
        <v>238</v>
      </c>
      <c r="L6" s="62" t="s">
        <v>89</v>
      </c>
      <c r="M6" s="61">
        <v>740</v>
      </c>
      <c r="N6" s="61">
        <v>400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272</v>
      </c>
      <c r="Z6" s="65"/>
    </row>
    <row r="7" spans="1:26">
      <c r="A7" s="55">
        <v>3</v>
      </c>
      <c r="B7" s="56"/>
      <c r="C7" s="59" t="s">
        <v>149</v>
      </c>
      <c r="D7" s="62">
        <v>1</v>
      </c>
      <c r="E7" s="59">
        <v>740</v>
      </c>
      <c r="F7" s="59">
        <v>600</v>
      </c>
      <c r="G7" s="59">
        <v>565</v>
      </c>
      <c r="H7" s="56"/>
      <c r="I7" s="56"/>
      <c r="J7" s="60" t="s">
        <v>89</v>
      </c>
      <c r="K7" s="61" t="str">
        <f>VLOOKUP(C7, Codes!$D$4:$E$59, 2, FALSE)</f>
        <v>Y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O8" sqref="O8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4"/>
      <c r="C2" s="89"/>
      <c r="D2" s="90" t="s">
        <v>107</v>
      </c>
      <c r="E2" s="91">
        <f>SUM(E5:E54)</f>
        <v>1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ht="30">
      <c r="A5" s="95">
        <v>1</v>
      </c>
      <c r="B5" s="96"/>
      <c r="C5" s="62" t="s">
        <v>243</v>
      </c>
      <c r="D5" s="97" t="s">
        <v>221</v>
      </c>
      <c r="E5" s="98">
        <v>1</v>
      </c>
      <c r="F5" s="97">
        <v>740</v>
      </c>
      <c r="G5" s="97">
        <v>600</v>
      </c>
      <c r="H5" s="97">
        <v>16</v>
      </c>
      <c r="I5" s="99"/>
      <c r="J5" s="99"/>
      <c r="K5" s="99"/>
      <c r="L5" s="99"/>
      <c r="M5" s="99"/>
      <c r="N5" s="100" t="s">
        <v>279</v>
      </c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>
      <selection activeCell="D51" sqref="D51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>
      <selection activeCell="A33" sqref="A33"/>
    </sheetView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>
      <selection activeCell="B44" sqref="B44"/>
    </sheetView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James Elmes</cp:lastModifiedBy>
  <dcterms:created xsi:type="dcterms:W3CDTF">2020-01-31T01:04:26Z</dcterms:created>
  <dcterms:modified xsi:type="dcterms:W3CDTF">2023-09-04T05:04:39Z</dcterms:modified>
</cp:coreProperties>
</file>