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Savageone\Savageone Jobs\Job 001-500\005 - 1-12 Grandview Street Glenroy\Kitchen\"/>
    </mc:Choice>
  </mc:AlternateContent>
  <xr:revisionPtr revIDLastSave="0" documentId="13_ncr:1_{9B708112-CE99-4EB6-A33A-44CFA8D7818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age 1" sheetId="21" r:id="rId1"/>
    <sheet name="Ardis" sheetId="22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2" l="1"/>
  <c r="I8" i="22" s="1"/>
  <c r="E2" i="22"/>
  <c r="S7" i="22" s="1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7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0" i="22"/>
  <c r="S26" i="22"/>
  <c r="S25" i="22"/>
  <c r="S24" i="22"/>
  <c r="S23" i="22"/>
  <c r="S19" i="22"/>
  <c r="S15" i="22"/>
  <c r="S8" i="22"/>
  <c r="I38" i="22"/>
  <c r="H38" i="22"/>
  <c r="G38" i="22"/>
  <c r="I37" i="22"/>
  <c r="H37" i="22"/>
  <c r="G37" i="22"/>
  <c r="I36" i="22"/>
  <c r="H36" i="22"/>
  <c r="G36" i="22"/>
  <c r="I35" i="22"/>
  <c r="H35" i="22"/>
  <c r="G35" i="22"/>
  <c r="I34" i="22"/>
  <c r="H34" i="22"/>
  <c r="G34" i="22"/>
  <c r="I33" i="22"/>
  <c r="H33" i="22"/>
  <c r="G33" i="22"/>
  <c r="I32" i="22"/>
  <c r="H32" i="22"/>
  <c r="G32" i="22"/>
  <c r="I31" i="22"/>
  <c r="H31" i="22"/>
  <c r="G31" i="22"/>
  <c r="I30" i="22"/>
  <c r="H30" i="22"/>
  <c r="G30" i="22"/>
  <c r="I29" i="22"/>
  <c r="H29" i="22"/>
  <c r="G29" i="22"/>
  <c r="I28" i="22"/>
  <c r="H28" i="22"/>
  <c r="G28" i="22"/>
  <c r="I27" i="22"/>
  <c r="H27" i="22"/>
  <c r="G27" i="22"/>
  <c r="I26" i="22"/>
  <c r="H26" i="22"/>
  <c r="G26" i="22"/>
  <c r="I25" i="22"/>
  <c r="H25" i="22"/>
  <c r="G25" i="22"/>
  <c r="I24" i="22"/>
  <c r="H24" i="22"/>
  <c r="G24" i="22"/>
  <c r="I23" i="22"/>
  <c r="H23" i="22"/>
  <c r="G23" i="22"/>
  <c r="I22" i="22"/>
  <c r="H22" i="22"/>
  <c r="G22" i="22"/>
  <c r="I21" i="22"/>
  <c r="H21" i="22"/>
  <c r="G21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4" i="22"/>
  <c r="H14" i="22"/>
  <c r="G14" i="22"/>
  <c r="I13" i="22"/>
  <c r="H13" i="22"/>
  <c r="G13" i="22"/>
  <c r="I12" i="22"/>
  <c r="H12" i="22"/>
  <c r="G12" i="22"/>
  <c r="I11" i="22"/>
  <c r="H11" i="22"/>
  <c r="G11" i="22"/>
  <c r="I10" i="22"/>
  <c r="H10" i="22"/>
  <c r="G10" i="22"/>
  <c r="I9" i="22"/>
  <c r="H9" i="22"/>
  <c r="G9" i="22"/>
  <c r="H8" i="22"/>
  <c r="G8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17" i="22"/>
  <c r="F15" i="22"/>
  <c r="F10" i="22"/>
  <c r="F9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D27" i="22"/>
  <c r="E27" i="22"/>
  <c r="D28" i="22"/>
  <c r="E28" i="22"/>
  <c r="D29" i="22"/>
  <c r="E29" i="22"/>
  <c r="D30" i="22"/>
  <c r="E30" i="22"/>
  <c r="D31" i="22"/>
  <c r="E31" i="22"/>
  <c r="D32" i="22"/>
  <c r="E32" i="22"/>
  <c r="D33" i="22"/>
  <c r="E33" i="22"/>
  <c r="D34" i="22"/>
  <c r="E34" i="22"/>
  <c r="D35" i="22"/>
  <c r="E35" i="22"/>
  <c r="D36" i="22"/>
  <c r="E36" i="22"/>
  <c r="D37" i="22"/>
  <c r="E37" i="22"/>
  <c r="D38" i="22"/>
  <c r="E38" i="22"/>
  <c r="E7" i="22"/>
  <c r="D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7" i="22"/>
  <c r="A38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7" i="22"/>
  <c r="I7" i="22"/>
  <c r="G7" i="22"/>
  <c r="S10" i="22" l="1"/>
  <c r="S12" i="22"/>
  <c r="S13" i="22"/>
  <c r="S14" i="22"/>
  <c r="F11" i="22"/>
  <c r="F12" i="22"/>
  <c r="F13" i="22"/>
  <c r="F14" i="22"/>
  <c r="F16" i="22"/>
  <c r="F18" i="22"/>
  <c r="S21" i="22"/>
  <c r="F7" i="22"/>
  <c r="F19" i="22"/>
  <c r="F8" i="22"/>
  <c r="F20" i="22"/>
  <c r="S17" i="22"/>
  <c r="S16" i="22"/>
  <c r="S18" i="22"/>
  <c r="S11" i="22"/>
  <c r="S9" i="22"/>
  <c r="S22" i="22"/>
  <c r="H7" i="22"/>
</calcChain>
</file>

<file path=xl/sharedStrings.xml><?xml version="1.0" encoding="utf-8"?>
<sst xmlns="http://schemas.openxmlformats.org/spreadsheetml/2006/main" count="126" uniqueCount="76">
  <si>
    <t>QTY</t>
  </si>
  <si>
    <t>L</t>
  </si>
  <si>
    <t>W</t>
  </si>
  <si>
    <t>ALL</t>
  </si>
  <si>
    <t>DRILLING</t>
  </si>
  <si>
    <t>DIAGRAM/ADDITIONAL</t>
  </si>
  <si>
    <t>Pick-up (BAYSWATER)</t>
  </si>
  <si>
    <t>Pick-up (HALLAM)</t>
  </si>
  <si>
    <t>Pick-up (THOMASTOWN)</t>
  </si>
  <si>
    <t>Delivery</t>
  </si>
  <si>
    <t>Hinge holes:</t>
  </si>
  <si>
    <t>Brand:</t>
  </si>
  <si>
    <t>Edge thickness:</t>
  </si>
  <si>
    <t>Pick-up/Delivery:</t>
  </si>
  <si>
    <t>n/a</t>
  </si>
  <si>
    <t>1mm</t>
  </si>
  <si>
    <t>2mm</t>
  </si>
  <si>
    <t>veneer</t>
  </si>
  <si>
    <t>screw-in</t>
  </si>
  <si>
    <t>tooless (stock)</t>
  </si>
  <si>
    <t>ALL DIMENSIONS INCLUDE EDGING</t>
  </si>
  <si>
    <t>EDGING</t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</si>
  <si>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Colour: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</si>
  <si>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Board thickness: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</si>
  <si>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Finish: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</si>
  <si>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Name: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</si>
  <si>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Phone: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</si>
  <si>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Email: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</si>
  <si>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Order No.: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</si>
  <si>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Pick-up/Delivery:</t>
    </r>
  </si>
  <si>
    <t>Any grain to run along/with 'LENGTH' unless otherwise stated</t>
  </si>
  <si>
    <r>
      <t>(</t>
    </r>
    <r>
      <rPr>
        <b/>
        <sz val="10"/>
        <color theme="1"/>
        <rFont val="Calibri"/>
        <family val="2"/>
        <scheme val="minor"/>
      </rPr>
      <t>L</t>
    </r>
    <r>
      <rPr>
        <sz val="10"/>
        <color theme="1"/>
        <rFont val="Calibri"/>
        <family val="2"/>
        <scheme val="minor"/>
      </rPr>
      <t>)ENGTH</t>
    </r>
  </si>
  <si>
    <r>
      <t>(</t>
    </r>
    <r>
      <rPr>
        <b/>
        <sz val="10"/>
        <color theme="1"/>
        <rFont val="Calibri"/>
        <family val="2"/>
        <scheme val="minor"/>
      </rPr>
      <t>W</t>
    </r>
    <r>
      <rPr>
        <sz val="10"/>
        <color theme="1"/>
        <rFont val="Calibri"/>
        <family val="2"/>
        <scheme val="minor"/>
      </rPr>
      <t>)IDTH</t>
    </r>
  </si>
  <si>
    <r>
      <rPr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Address:</t>
    </r>
  </si>
  <si>
    <r>
      <rPr>
        <b/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Edging:</t>
    </r>
  </si>
  <si>
    <t>Account No.:</t>
  </si>
  <si>
    <t>LN</t>
  </si>
  <si>
    <t>Ref</t>
  </si>
  <si>
    <t>D</t>
  </si>
  <si>
    <t>Qty</t>
  </si>
  <si>
    <t>Length</t>
  </si>
  <si>
    <t>Width</t>
  </si>
  <si>
    <t>Remark</t>
  </si>
  <si>
    <t>Qty H/H</t>
  </si>
  <si>
    <t>Sy 32</t>
  </si>
  <si>
    <t>Cnr Sh</t>
  </si>
  <si>
    <t>Rout other</t>
  </si>
  <si>
    <t>Labour other</t>
  </si>
  <si>
    <t>Remark 2</t>
  </si>
  <si>
    <t>Remark 3</t>
  </si>
  <si>
    <t>Remark 4</t>
  </si>
  <si>
    <t>Material</t>
  </si>
  <si>
    <t>Calc</t>
  </si>
  <si>
    <t>Fig ID</t>
  </si>
  <si>
    <t>Part ID</t>
  </si>
  <si>
    <t>Figure def.</t>
  </si>
  <si>
    <t>Edging</t>
  </si>
  <si>
    <t>Grain</t>
  </si>
  <si>
    <t>= IF(PartL &lt;= 67  And (PartEdge3&gt;0 Or PartEdge4&gt;0) ;"ERROR";IF(PartW &lt;= 67  And (PartEdge1&gt;0 Or PartEdge2&gt;0) ;"ERROR";IF(PartL &lt;= 149  And (PartEdge1&gt;0 Or PartEdge2&gt;0) ;"ERROR";IF(PartW &lt;= 149  And (PartEdge3&gt;0 Or PartEdge4&gt;0) ;"ERROR"; IF (PartL &gt;= PartW And PartEdge1&lt;0 And PartEdge2&lt;0 And PartEdge3&lt;0 And PartEdge4&lt;0 ;"-";IF(PartL &gt;= PartW And PartEdge1&lt;0 And PartEdge2&lt;0 And PartEdge3&lt;0 And PartEdge4&gt;0 ;"1S";IF(PartL &gt;= PartW And PartEdge1&lt;0 And PartEdge2&lt;0 And PartEdge3&gt;0 And PartEdge4&lt;0 ;"1S";IF(PartL &gt;= PartW And PartEdge1&lt;0 And PartEdge2&lt;0 And PartEdge3&gt;0 And PartEdge4&gt;0 ;"2S";IF(PartL &gt;= PartW And PartEdge1&lt;0 And PartEdge2&gt;0 And PartEdge3&lt;0 And PartEdge4&lt;0 ;"1L";IF(PartL &gt;= PartW And PartEdge1&lt;0 And PartEdge2&gt;0 And PartEdge3&lt;0 And PartEdge4&gt;0 ;"1L 1S";IF(PartL &gt;= PartW And PartEdge1&lt;0 And PartEdge2&gt;0 And PartEdge3&gt;0 And PartEdge4&lt;0 ;"1L 1S";IF(PartL &gt;= PartW And PartEdge1&lt;0 And PartEdge2&gt;0 And PartEdge3&gt;0 And PartEdge4&gt;0 ;"1L 2S";IF(PartL &gt;= PartW And PartEdge1&gt;0 And PartEdge2&lt;0 And PartEdge3&lt;0 And PartEdge4&lt;0 ;"1L";IF(PartL &gt;= PartW And PartEdge1&gt;0 And PartEdge2&lt;0 And PartEdge3&lt;0 And PartEdge4&gt;0 ;"1L 1S";IF(PartL &gt;= PartW And PartEdge1&gt;0 And PartEdge2&lt;0 And PartEdge3&gt;0 And PartEdge4&lt;0 ;"1L 1S";IF(PartL &gt;= PartW And PartEdge1&gt;0 And PartEdge2&lt;0 And PartEdge3&gt;0 And PartEdge4&gt;0 ;"1L 2S";IF(PartL &gt;= PartW And PartEdge1&gt;0 And PartEdge2&gt;0 And PartEdge3&lt;0 And PartEdge4&lt;0 ;"2L";IF(PartL &gt;= PartW And PartEdge1&gt;0 And PartEdge2&gt;0 And PartEdge3&lt;0 And PartEdge4&gt;0 ;"2L 1S";IF(PartL &gt;= PartW And PartEdge1&gt;0 And PartEdge2&gt;0 And PartEdge3&gt;0 And PartEdge4&lt;0 ;"2L 1S";IF(PartL &gt;= PartW And PartEdge1&gt;0 And PartEdge2&gt;0 And PartEdge3&gt;0 And PartEdge4&gt;0 ;"4S"; IF(PartL &lt; PartW And PartEdge1&lt;0 And PartEdge2&lt;0 And PartEdge3&lt;0 And PartEdge4&lt;0 ;"-";IF(PartL &lt; PartW And PartEdge1&lt;0 And PartEdge2&lt;0 And PartEdge3&lt;0 And PartEdge4&gt;0 ;"1L";IF(PartL &lt; PartW And PartEdge1&lt;0 And PartEdge2&lt;0 And PartEdge3&gt;0 And PartEdge4&lt;0 ;"1L";IF(PartL &lt; PartW And PartEdge1&lt;0 And PartEdge2&lt;0 And PartEdge3&gt;0 And PartEdge4&gt;0 ;"2L";IF(PartL &lt; PartW And PartEdge1&lt;0 And PartEdge2&gt;0 And PartEdge3&lt;0 And PartEdge4&lt;0 ;"1S";IF(PartL &lt; PartW And PartEdge1&lt;0 And PartEdge2&gt;0 And PartEdge3&lt;0 And PartEdge4&gt;0 ;"1L 1S";IF(PartL &lt; PartW And PartEdge1&lt;0 And PartEdge2&gt;0 And PartEdge3&gt;0 And PartEdge4&lt;0 ;"1L 1S";IF(PartL &lt; PartW And PartEdge1&lt;0 And PartEdge2&gt;0 And PartEdge3&gt;0 And PartEdge4&gt;0 ;"2L 1S";IF(PartL &lt; PartW And PartEdge1&gt;0 And PartEdge2&lt;0 And PartEdge3&lt;0 And PartEdge4&lt;0 ;"1S";IF(PartL &lt; PartW And PartEdge1&gt;0 And PartEdge2&lt;0 And PartEdge3&lt;0 And PartEdge4&gt;0 ;"1L 1S";IF(PartL &lt; PartW And PartEdge1&gt;0 And PartEdge2&lt;0 And PartEdge3&gt;0 And PartEdge4&lt;0 ;"1L 1S";IF(PartL &lt; PartW And PartEdge1&gt;0 And PartEdge2&lt;0 And PartEdge3&gt;0 And PartEdge4&gt;0 ;"2L 1S";IF(PartL &lt; PartW And PartEdge1&gt;0 And PartEdge2&gt;0 And PartEdge3&lt;0 And PartEdge4&lt;0 ;"2S";IF(PartL &lt; PartW And PartEdge1&gt;0 And PartEdge2&gt;0 And PartEdge3&lt;0 And PartEdge4&gt;0 ;"1L 2S";IF(PartL &lt; PartW And PartEdge1&gt;0 And PartEdge2&gt;0 And PartEdge3&gt;0 And PartEdge4&lt;0 ;"1L 2S";IF(PartL &lt; PartW And PartEdge1&gt;0 And PartEdge2&gt;0 And PartEdge3&gt;0 And PartEdge4&gt;0 ;"4S";"xxx")</t>
  </si>
  <si>
    <t>Adrian Savage</t>
  </si>
  <si>
    <t>adrian@apsavage.com.au</t>
  </si>
  <si>
    <t>18 Stockyard Drive Narre Warren Sth</t>
  </si>
  <si>
    <t xml:space="preserve">Laminex Moroccan Clay 150 </t>
  </si>
  <si>
    <t>Laminex</t>
  </si>
  <si>
    <t>SYS 32</t>
  </si>
  <si>
    <t>Ends  - on one pair only</t>
  </si>
  <si>
    <t>Bottom</t>
  </si>
  <si>
    <t>0427271718</t>
  </si>
  <si>
    <t>Shelf</t>
  </si>
  <si>
    <t>Rail</t>
  </si>
  <si>
    <t>Botom</t>
  </si>
  <si>
    <t>Dr Bot</t>
  </si>
  <si>
    <t>Dr Back</t>
  </si>
  <si>
    <t xml:space="preserve">Ends   </t>
  </si>
  <si>
    <t>T/B</t>
  </si>
  <si>
    <t>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</si>
</sst>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B1043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6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6" xfId="0" applyFont="1" applyBorder="1"/>
    <xf numFmtId="0" fontId="2" fillId="0" borderId="17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1" xfId="0" applyFont="1" applyBorder="1"/>
    <xf numFmtId="0" fontId="7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9" xfId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N$13" lockText="1" noThreeD="1"/>
</file>

<file path=xl/ctrlProps/ctrlProp100.xml><?xml version="1.0" encoding="utf-8"?>
<formControlPr xmlns="http://schemas.microsoft.com/office/spreadsheetml/2009/9/main" objectType="CheckBox" fmlaLink="$N$31" lockText="1" noThreeD="1"/>
</file>

<file path=xl/ctrlProps/ctrlProp101.xml><?xml version="1.0" encoding="utf-8"?>
<formControlPr xmlns="http://schemas.microsoft.com/office/spreadsheetml/2009/9/main" objectType="CheckBox" fmlaLink="$O$31" lockText="1" noThreeD="1"/>
</file>

<file path=xl/ctrlProps/ctrlProp102.xml><?xml version="1.0" encoding="utf-8"?>
<formControlPr xmlns="http://schemas.microsoft.com/office/spreadsheetml/2009/9/main" objectType="CheckBox" fmlaLink="$K$32" lockText="1" noThreeD="1"/>
</file>

<file path=xl/ctrlProps/ctrlProp103.xml><?xml version="1.0" encoding="utf-8"?>
<formControlPr xmlns="http://schemas.microsoft.com/office/spreadsheetml/2009/9/main" objectType="CheckBox" fmlaLink="$L$32" lockText="1" noThreeD="1"/>
</file>

<file path=xl/ctrlProps/ctrlProp104.xml><?xml version="1.0" encoding="utf-8"?>
<formControlPr xmlns="http://schemas.microsoft.com/office/spreadsheetml/2009/9/main" objectType="CheckBox" fmlaLink="$M$32" lockText="1" noThreeD="1"/>
</file>

<file path=xl/ctrlProps/ctrlProp105.xml><?xml version="1.0" encoding="utf-8"?>
<formControlPr xmlns="http://schemas.microsoft.com/office/spreadsheetml/2009/9/main" objectType="CheckBox" fmlaLink="$N$32" lockText="1" noThreeD="1"/>
</file>

<file path=xl/ctrlProps/ctrlProp106.xml><?xml version="1.0" encoding="utf-8"?>
<formControlPr xmlns="http://schemas.microsoft.com/office/spreadsheetml/2009/9/main" objectType="CheckBox" fmlaLink="$O$32" lockText="1" noThreeD="1"/>
</file>

<file path=xl/ctrlProps/ctrlProp107.xml><?xml version="1.0" encoding="utf-8"?>
<formControlPr xmlns="http://schemas.microsoft.com/office/spreadsheetml/2009/9/main" objectType="CheckBox" fmlaLink="$K$33" lockText="1" noThreeD="1"/>
</file>

<file path=xl/ctrlProps/ctrlProp108.xml><?xml version="1.0" encoding="utf-8"?>
<formControlPr xmlns="http://schemas.microsoft.com/office/spreadsheetml/2009/9/main" objectType="CheckBox" fmlaLink="$L$33" lockText="1" noThreeD="1"/>
</file>

<file path=xl/ctrlProps/ctrlProp109.xml><?xml version="1.0" encoding="utf-8"?>
<formControlPr xmlns="http://schemas.microsoft.com/office/spreadsheetml/2009/9/main" objectType="CheckBox" fmlaLink="$M$33" lockText="1" noThreeD="1"/>
</file>

<file path=xl/ctrlProps/ctrlProp11.xml><?xml version="1.0" encoding="utf-8"?>
<formControlPr xmlns="http://schemas.microsoft.com/office/spreadsheetml/2009/9/main" objectType="CheckBox" fmlaLink="$O$13" lockText="1" noThreeD="1"/>
</file>

<file path=xl/ctrlProps/ctrlProp110.xml><?xml version="1.0" encoding="utf-8"?>
<formControlPr xmlns="http://schemas.microsoft.com/office/spreadsheetml/2009/9/main" objectType="CheckBox" fmlaLink="$N$33" lockText="1" noThreeD="1"/>
</file>

<file path=xl/ctrlProps/ctrlProp111.xml><?xml version="1.0" encoding="utf-8"?>
<formControlPr xmlns="http://schemas.microsoft.com/office/spreadsheetml/2009/9/main" objectType="CheckBox" fmlaLink="$O$33" lockText="1" noThreeD="1"/>
</file>

<file path=xl/ctrlProps/ctrlProp112.xml><?xml version="1.0" encoding="utf-8"?>
<formControlPr xmlns="http://schemas.microsoft.com/office/spreadsheetml/2009/9/main" objectType="CheckBox" fmlaLink="$K$34" lockText="1" noThreeD="1"/>
</file>

<file path=xl/ctrlProps/ctrlProp113.xml><?xml version="1.0" encoding="utf-8"?>
<formControlPr xmlns="http://schemas.microsoft.com/office/spreadsheetml/2009/9/main" objectType="CheckBox" fmlaLink="$L$34" lockText="1" noThreeD="1"/>
</file>

<file path=xl/ctrlProps/ctrlProp114.xml><?xml version="1.0" encoding="utf-8"?>
<formControlPr xmlns="http://schemas.microsoft.com/office/spreadsheetml/2009/9/main" objectType="CheckBox" fmlaLink="$M$34" lockText="1" noThreeD="1"/>
</file>

<file path=xl/ctrlProps/ctrlProp115.xml><?xml version="1.0" encoding="utf-8"?>
<formControlPr xmlns="http://schemas.microsoft.com/office/spreadsheetml/2009/9/main" objectType="CheckBox" fmlaLink="$N$34" lockText="1" noThreeD="1"/>
</file>

<file path=xl/ctrlProps/ctrlProp116.xml><?xml version="1.0" encoding="utf-8"?>
<formControlPr xmlns="http://schemas.microsoft.com/office/spreadsheetml/2009/9/main" objectType="CheckBox" fmlaLink="$O$34" lockText="1" noThreeD="1"/>
</file>

<file path=xl/ctrlProps/ctrlProp117.xml><?xml version="1.0" encoding="utf-8"?>
<formControlPr xmlns="http://schemas.microsoft.com/office/spreadsheetml/2009/9/main" objectType="CheckBox" fmlaLink="$K$35" lockText="1" noThreeD="1"/>
</file>

<file path=xl/ctrlProps/ctrlProp118.xml><?xml version="1.0" encoding="utf-8"?>
<formControlPr xmlns="http://schemas.microsoft.com/office/spreadsheetml/2009/9/main" objectType="CheckBox" fmlaLink="$L$35" lockText="1" noThreeD="1"/>
</file>

<file path=xl/ctrlProps/ctrlProp119.xml><?xml version="1.0" encoding="utf-8"?>
<formControlPr xmlns="http://schemas.microsoft.com/office/spreadsheetml/2009/9/main" objectType="CheckBox" fmlaLink="$M$35" lockText="1" noThreeD="1"/>
</file>

<file path=xl/ctrlProps/ctrlProp12.xml><?xml version="1.0" encoding="utf-8"?>
<formControlPr xmlns="http://schemas.microsoft.com/office/spreadsheetml/2009/9/main" objectType="CheckBox" checked="Checked" fmlaLink="$K$14" lockText="1" noThreeD="1"/>
</file>

<file path=xl/ctrlProps/ctrlProp120.xml><?xml version="1.0" encoding="utf-8"?>
<formControlPr xmlns="http://schemas.microsoft.com/office/spreadsheetml/2009/9/main" objectType="CheckBox" fmlaLink="$N$35" lockText="1" noThreeD="1"/>
</file>

<file path=xl/ctrlProps/ctrlProp121.xml><?xml version="1.0" encoding="utf-8"?>
<formControlPr xmlns="http://schemas.microsoft.com/office/spreadsheetml/2009/9/main" objectType="CheckBox" fmlaLink="$O$35" lockText="1" noThreeD="1"/>
</file>

<file path=xl/ctrlProps/ctrlProp122.xml><?xml version="1.0" encoding="utf-8"?>
<formControlPr xmlns="http://schemas.microsoft.com/office/spreadsheetml/2009/9/main" objectType="CheckBox" fmlaLink="$K$36" lockText="1" noThreeD="1"/>
</file>

<file path=xl/ctrlProps/ctrlProp123.xml><?xml version="1.0" encoding="utf-8"?>
<formControlPr xmlns="http://schemas.microsoft.com/office/spreadsheetml/2009/9/main" objectType="CheckBox" fmlaLink="$L$36" lockText="1" noThreeD="1"/>
</file>

<file path=xl/ctrlProps/ctrlProp124.xml><?xml version="1.0" encoding="utf-8"?>
<formControlPr xmlns="http://schemas.microsoft.com/office/spreadsheetml/2009/9/main" objectType="CheckBox" fmlaLink="$M$36" lockText="1" noThreeD="1"/>
</file>

<file path=xl/ctrlProps/ctrlProp125.xml><?xml version="1.0" encoding="utf-8"?>
<formControlPr xmlns="http://schemas.microsoft.com/office/spreadsheetml/2009/9/main" objectType="CheckBox" fmlaLink="$N$36" lockText="1" noThreeD="1"/>
</file>

<file path=xl/ctrlProps/ctrlProp126.xml><?xml version="1.0" encoding="utf-8"?>
<formControlPr xmlns="http://schemas.microsoft.com/office/spreadsheetml/2009/9/main" objectType="CheckBox" fmlaLink="$O$36" lockText="1" noThreeD="1"/>
</file>

<file path=xl/ctrlProps/ctrlProp127.xml><?xml version="1.0" encoding="utf-8"?>
<formControlPr xmlns="http://schemas.microsoft.com/office/spreadsheetml/2009/9/main" objectType="CheckBox" fmlaLink="$K$37" lockText="1" noThreeD="1"/>
</file>

<file path=xl/ctrlProps/ctrlProp128.xml><?xml version="1.0" encoding="utf-8"?>
<formControlPr xmlns="http://schemas.microsoft.com/office/spreadsheetml/2009/9/main" objectType="CheckBox" fmlaLink="$L$37" lockText="1" noThreeD="1"/>
</file>

<file path=xl/ctrlProps/ctrlProp129.xml><?xml version="1.0" encoding="utf-8"?>
<formControlPr xmlns="http://schemas.microsoft.com/office/spreadsheetml/2009/9/main" objectType="CheckBox" fmlaLink="$M$37" lockText="1" noThreeD="1"/>
</file>

<file path=xl/ctrlProps/ctrlProp13.xml><?xml version="1.0" encoding="utf-8"?>
<formControlPr xmlns="http://schemas.microsoft.com/office/spreadsheetml/2009/9/main" objectType="CheckBox" fmlaLink="$L$14" lockText="1" noThreeD="1"/>
</file>

<file path=xl/ctrlProps/ctrlProp130.xml><?xml version="1.0" encoding="utf-8"?>
<formControlPr xmlns="http://schemas.microsoft.com/office/spreadsheetml/2009/9/main" objectType="CheckBox" fmlaLink="$N$37" lockText="1" noThreeD="1"/>
</file>

<file path=xl/ctrlProps/ctrlProp131.xml><?xml version="1.0" encoding="utf-8"?>
<formControlPr xmlns="http://schemas.microsoft.com/office/spreadsheetml/2009/9/main" objectType="CheckBox" fmlaLink="$O$37" lockText="1" noThreeD="1"/>
</file>

<file path=xl/ctrlProps/ctrlProp132.xml><?xml version="1.0" encoding="utf-8"?>
<formControlPr xmlns="http://schemas.microsoft.com/office/spreadsheetml/2009/9/main" objectType="CheckBox" fmlaLink="$K$38" lockText="1" noThreeD="1"/>
</file>

<file path=xl/ctrlProps/ctrlProp133.xml><?xml version="1.0" encoding="utf-8"?>
<formControlPr xmlns="http://schemas.microsoft.com/office/spreadsheetml/2009/9/main" objectType="CheckBox" fmlaLink="$L$38" lockText="1" noThreeD="1"/>
</file>

<file path=xl/ctrlProps/ctrlProp134.xml><?xml version="1.0" encoding="utf-8"?>
<formControlPr xmlns="http://schemas.microsoft.com/office/spreadsheetml/2009/9/main" objectType="CheckBox" fmlaLink="$M$38" lockText="1" noThreeD="1"/>
</file>

<file path=xl/ctrlProps/ctrlProp135.xml><?xml version="1.0" encoding="utf-8"?>
<formControlPr xmlns="http://schemas.microsoft.com/office/spreadsheetml/2009/9/main" objectType="CheckBox" fmlaLink="$N$38" lockText="1" noThreeD="1"/>
</file>

<file path=xl/ctrlProps/ctrlProp136.xml><?xml version="1.0" encoding="utf-8"?>
<formControlPr xmlns="http://schemas.microsoft.com/office/spreadsheetml/2009/9/main" objectType="CheckBox" fmlaLink="$O$38" lockText="1" noThreeD="1"/>
</file>

<file path=xl/ctrlProps/ctrlProp137.xml><?xml version="1.0" encoding="utf-8"?>
<formControlPr xmlns="http://schemas.microsoft.com/office/spreadsheetml/2009/9/main" objectType="CheckBox" fmlaLink="$K$39" lockText="1" noThreeD="1"/>
</file>

<file path=xl/ctrlProps/ctrlProp138.xml><?xml version="1.0" encoding="utf-8"?>
<formControlPr xmlns="http://schemas.microsoft.com/office/spreadsheetml/2009/9/main" objectType="CheckBox" fmlaLink="$L$39" lockText="1" noThreeD="1"/>
</file>

<file path=xl/ctrlProps/ctrlProp139.xml><?xml version="1.0" encoding="utf-8"?>
<formControlPr xmlns="http://schemas.microsoft.com/office/spreadsheetml/2009/9/main" objectType="CheckBox" fmlaLink="$M$39" lockText="1" noThreeD="1"/>
</file>

<file path=xl/ctrlProps/ctrlProp14.xml><?xml version="1.0" encoding="utf-8"?>
<formControlPr xmlns="http://schemas.microsoft.com/office/spreadsheetml/2009/9/main" objectType="CheckBox" fmlaLink="$M$14" lockText="1" noThreeD="1"/>
</file>

<file path=xl/ctrlProps/ctrlProp140.xml><?xml version="1.0" encoding="utf-8"?>
<formControlPr xmlns="http://schemas.microsoft.com/office/spreadsheetml/2009/9/main" objectType="CheckBox" fmlaLink="$N$39" lockText="1" noThreeD="1"/>
</file>

<file path=xl/ctrlProps/ctrlProp141.xml><?xml version="1.0" encoding="utf-8"?>
<formControlPr xmlns="http://schemas.microsoft.com/office/spreadsheetml/2009/9/main" objectType="CheckBox" fmlaLink="$O$39" lockText="1" noThreeD="1"/>
</file>

<file path=xl/ctrlProps/ctrlProp142.xml><?xml version="1.0" encoding="utf-8"?>
<formControlPr xmlns="http://schemas.microsoft.com/office/spreadsheetml/2009/9/main" objectType="CheckBox" fmlaLink="$K$40" lockText="1" noThreeD="1"/>
</file>

<file path=xl/ctrlProps/ctrlProp143.xml><?xml version="1.0" encoding="utf-8"?>
<formControlPr xmlns="http://schemas.microsoft.com/office/spreadsheetml/2009/9/main" objectType="CheckBox" fmlaLink="$L$40" lockText="1" noThreeD="1"/>
</file>

<file path=xl/ctrlProps/ctrlProp144.xml><?xml version="1.0" encoding="utf-8"?>
<formControlPr xmlns="http://schemas.microsoft.com/office/spreadsheetml/2009/9/main" objectType="CheckBox" fmlaLink="$M$40" lockText="1" noThreeD="1"/>
</file>

<file path=xl/ctrlProps/ctrlProp145.xml><?xml version="1.0" encoding="utf-8"?>
<formControlPr xmlns="http://schemas.microsoft.com/office/spreadsheetml/2009/9/main" objectType="CheckBox" fmlaLink="$N$40" lockText="1" noThreeD="1"/>
</file>

<file path=xl/ctrlProps/ctrlProp146.xml><?xml version="1.0" encoding="utf-8"?>
<formControlPr xmlns="http://schemas.microsoft.com/office/spreadsheetml/2009/9/main" objectType="CheckBox" fmlaLink="$O$40" lockText="1" noThreeD="1"/>
</file>

<file path=xl/ctrlProps/ctrlProp147.xml><?xml version="1.0" encoding="utf-8"?>
<formControlPr xmlns="http://schemas.microsoft.com/office/spreadsheetml/2009/9/main" objectType="CheckBox" fmlaLink="$K$41" lockText="1" noThreeD="1"/>
</file>

<file path=xl/ctrlProps/ctrlProp148.xml><?xml version="1.0" encoding="utf-8"?>
<formControlPr xmlns="http://schemas.microsoft.com/office/spreadsheetml/2009/9/main" objectType="CheckBox" fmlaLink="$L$41" lockText="1" noThreeD="1"/>
</file>

<file path=xl/ctrlProps/ctrlProp149.xml><?xml version="1.0" encoding="utf-8"?>
<formControlPr xmlns="http://schemas.microsoft.com/office/spreadsheetml/2009/9/main" objectType="CheckBox" fmlaLink="$M$41" lockText="1" noThreeD="1"/>
</file>

<file path=xl/ctrlProps/ctrlProp15.xml><?xml version="1.0" encoding="utf-8"?>
<formControlPr xmlns="http://schemas.microsoft.com/office/spreadsheetml/2009/9/main" objectType="CheckBox" fmlaLink="$N$14" lockText="1" noThreeD="1"/>
</file>

<file path=xl/ctrlProps/ctrlProp150.xml><?xml version="1.0" encoding="utf-8"?>
<formControlPr xmlns="http://schemas.microsoft.com/office/spreadsheetml/2009/9/main" objectType="CheckBox" fmlaLink="$N$41" lockText="1" noThreeD="1"/>
</file>

<file path=xl/ctrlProps/ctrlProp151.xml><?xml version="1.0" encoding="utf-8"?>
<formControlPr xmlns="http://schemas.microsoft.com/office/spreadsheetml/2009/9/main" objectType="CheckBox" fmlaLink="$O$41" lockText="1" noThreeD="1"/>
</file>

<file path=xl/ctrlProps/ctrlProp152.xml><?xml version="1.0" encoding="utf-8"?>
<formControlPr xmlns="http://schemas.microsoft.com/office/spreadsheetml/2009/9/main" objectType="CheckBox" fmlaLink="$K$42" lockText="1" noThreeD="1"/>
</file>

<file path=xl/ctrlProps/ctrlProp153.xml><?xml version="1.0" encoding="utf-8"?>
<formControlPr xmlns="http://schemas.microsoft.com/office/spreadsheetml/2009/9/main" objectType="CheckBox" fmlaLink="$L$42" lockText="1" noThreeD="1"/>
</file>

<file path=xl/ctrlProps/ctrlProp154.xml><?xml version="1.0" encoding="utf-8"?>
<formControlPr xmlns="http://schemas.microsoft.com/office/spreadsheetml/2009/9/main" objectType="CheckBox" fmlaLink="$M$42" lockText="1" noThreeD="1"/>
</file>

<file path=xl/ctrlProps/ctrlProp155.xml><?xml version="1.0" encoding="utf-8"?>
<formControlPr xmlns="http://schemas.microsoft.com/office/spreadsheetml/2009/9/main" objectType="CheckBox" fmlaLink="$N$42" lockText="1" noThreeD="1"/>
</file>

<file path=xl/ctrlProps/ctrlProp156.xml><?xml version="1.0" encoding="utf-8"?>
<formControlPr xmlns="http://schemas.microsoft.com/office/spreadsheetml/2009/9/main" objectType="CheckBox" fmlaLink="$O$42" lockText="1" noThreeD="1"/>
</file>

<file path=xl/ctrlProps/ctrlProp157.xml><?xml version="1.0" encoding="utf-8"?>
<formControlPr xmlns="http://schemas.microsoft.com/office/spreadsheetml/2009/9/main" objectType="CheckBox" fmlaLink="$K$43" lockText="1" noThreeD="1"/>
</file>

<file path=xl/ctrlProps/ctrlProp158.xml><?xml version="1.0" encoding="utf-8"?>
<formControlPr xmlns="http://schemas.microsoft.com/office/spreadsheetml/2009/9/main" objectType="CheckBox" fmlaLink="$L$43" lockText="1" noThreeD="1"/>
</file>

<file path=xl/ctrlProps/ctrlProp159.xml><?xml version="1.0" encoding="utf-8"?>
<formControlPr xmlns="http://schemas.microsoft.com/office/spreadsheetml/2009/9/main" objectType="CheckBox" fmlaLink="$M$43" lockText="1" noThreeD="1"/>
</file>

<file path=xl/ctrlProps/ctrlProp16.xml><?xml version="1.0" encoding="utf-8"?>
<formControlPr xmlns="http://schemas.microsoft.com/office/spreadsheetml/2009/9/main" objectType="CheckBox" fmlaLink="$O$14" lockText="1" noThreeD="1"/>
</file>

<file path=xl/ctrlProps/ctrlProp160.xml><?xml version="1.0" encoding="utf-8"?>
<formControlPr xmlns="http://schemas.microsoft.com/office/spreadsheetml/2009/9/main" objectType="CheckBox" fmlaLink="$N$43" lockText="1" noThreeD="1"/>
</file>

<file path=xl/ctrlProps/ctrlProp161.xml><?xml version="1.0" encoding="utf-8"?>
<formControlPr xmlns="http://schemas.microsoft.com/office/spreadsheetml/2009/9/main" objectType="CheckBox" fmlaLink="$O$43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K$15" lockText="1" noThreeD="1"/>
</file>

<file path=xl/ctrlProps/ctrlProp18.xml><?xml version="1.0" encoding="utf-8"?>
<formControlPr xmlns="http://schemas.microsoft.com/office/spreadsheetml/2009/9/main" objectType="CheckBox" fmlaLink="$L$15" lockText="1" noThreeD="1"/>
</file>

<file path=xl/ctrlProps/ctrlProp19.xml><?xml version="1.0" encoding="utf-8"?>
<formControlPr xmlns="http://schemas.microsoft.com/office/spreadsheetml/2009/9/main" objectType="CheckBox" checked="Checked" fmlaLink="$M$15" lockText="1" noThreeD="1"/>
</file>

<file path=xl/ctrlProps/ctrlProp2.xml><?xml version="1.0" encoding="utf-8"?>
<formControlPr xmlns="http://schemas.microsoft.com/office/spreadsheetml/2009/9/main" objectType="CheckBox" checked="Checked" fmlaLink="$K$12" lockText="1" noThreeD="1"/>
</file>

<file path=xl/ctrlProps/ctrlProp20.xml><?xml version="1.0" encoding="utf-8"?>
<formControlPr xmlns="http://schemas.microsoft.com/office/spreadsheetml/2009/9/main" objectType="CheckBox" fmlaLink="$N$15" lockText="1" noThreeD="1"/>
</file>

<file path=xl/ctrlProps/ctrlProp21.xml><?xml version="1.0" encoding="utf-8"?>
<formControlPr xmlns="http://schemas.microsoft.com/office/spreadsheetml/2009/9/main" objectType="CheckBox" fmlaLink="$O$15" lockText="1" noThreeD="1"/>
</file>

<file path=xl/ctrlProps/ctrlProp22.xml><?xml version="1.0" encoding="utf-8"?>
<formControlPr xmlns="http://schemas.microsoft.com/office/spreadsheetml/2009/9/main" objectType="CheckBox" checked="Checked" fmlaLink="$K$16" lockText="1" noThreeD="1"/>
</file>

<file path=xl/ctrlProps/ctrlProp23.xml><?xml version="1.0" encoding="utf-8"?>
<formControlPr xmlns="http://schemas.microsoft.com/office/spreadsheetml/2009/9/main" objectType="CheckBox" fmlaLink="$L$16" lockText="1" noThreeD="1"/>
</file>

<file path=xl/ctrlProps/ctrlProp24.xml><?xml version="1.0" encoding="utf-8"?>
<formControlPr xmlns="http://schemas.microsoft.com/office/spreadsheetml/2009/9/main" objectType="CheckBox" fmlaLink="$M$16" lockText="1" noThreeD="1"/>
</file>

<file path=xl/ctrlProps/ctrlProp25.xml><?xml version="1.0" encoding="utf-8"?>
<formControlPr xmlns="http://schemas.microsoft.com/office/spreadsheetml/2009/9/main" objectType="CheckBox" fmlaLink="$N$16" lockText="1" noThreeD="1"/>
</file>

<file path=xl/ctrlProps/ctrlProp26.xml><?xml version="1.0" encoding="utf-8"?>
<formControlPr xmlns="http://schemas.microsoft.com/office/spreadsheetml/2009/9/main" objectType="CheckBox" fmlaLink="$O$16" lockText="1" noThreeD="1"/>
</file>

<file path=xl/ctrlProps/ctrlProp27.xml><?xml version="1.0" encoding="utf-8"?>
<formControlPr xmlns="http://schemas.microsoft.com/office/spreadsheetml/2009/9/main" objectType="CheckBox" checked="Checked" fmlaLink="$K$17" lockText="1" noThreeD="1"/>
</file>

<file path=xl/ctrlProps/ctrlProp28.xml><?xml version="1.0" encoding="utf-8"?>
<formControlPr xmlns="http://schemas.microsoft.com/office/spreadsheetml/2009/9/main" objectType="CheckBox" fmlaLink="$L$17" lockText="1" noThreeD="1"/>
</file>

<file path=xl/ctrlProps/ctrlProp29.xml><?xml version="1.0" encoding="utf-8"?>
<formControlPr xmlns="http://schemas.microsoft.com/office/spreadsheetml/2009/9/main" objectType="CheckBox" fmlaLink="$M$17" lockText="1" noThreeD="1"/>
</file>

<file path=xl/ctrlProps/ctrlProp3.xml><?xml version="1.0" encoding="utf-8"?>
<formControlPr xmlns="http://schemas.microsoft.com/office/spreadsheetml/2009/9/main" objectType="CheckBox" fmlaLink="$L$12" lockText="1" noThreeD="1"/>
</file>

<file path=xl/ctrlProps/ctrlProp30.xml><?xml version="1.0" encoding="utf-8"?>
<formControlPr xmlns="http://schemas.microsoft.com/office/spreadsheetml/2009/9/main" objectType="CheckBox" fmlaLink="$N$17" lockText="1" noThreeD="1"/>
</file>

<file path=xl/ctrlProps/ctrlProp31.xml><?xml version="1.0" encoding="utf-8"?>
<formControlPr xmlns="http://schemas.microsoft.com/office/spreadsheetml/2009/9/main" objectType="CheckBox" fmlaLink="$O$17" lockText="1" noThreeD="1"/>
</file>

<file path=xl/ctrlProps/ctrlProp32.xml><?xml version="1.0" encoding="utf-8"?>
<formControlPr xmlns="http://schemas.microsoft.com/office/spreadsheetml/2009/9/main" objectType="CheckBox" checked="Checked" fmlaLink="$K$18" lockText="1" noThreeD="1"/>
</file>

<file path=xl/ctrlProps/ctrlProp33.xml><?xml version="1.0" encoding="utf-8"?>
<formControlPr xmlns="http://schemas.microsoft.com/office/spreadsheetml/2009/9/main" objectType="CheckBox" fmlaLink="$L$18" lockText="1" noThreeD="1"/>
</file>

<file path=xl/ctrlProps/ctrlProp34.xml><?xml version="1.0" encoding="utf-8"?>
<formControlPr xmlns="http://schemas.microsoft.com/office/spreadsheetml/2009/9/main" objectType="CheckBox" fmlaLink="$M$18" lockText="1" noThreeD="1"/>
</file>

<file path=xl/ctrlProps/ctrlProp35.xml><?xml version="1.0" encoding="utf-8"?>
<formControlPr xmlns="http://schemas.microsoft.com/office/spreadsheetml/2009/9/main" objectType="CheckBox" fmlaLink="$N$18" lockText="1" noThreeD="1"/>
</file>

<file path=xl/ctrlProps/ctrlProp36.xml><?xml version="1.0" encoding="utf-8"?>
<formControlPr xmlns="http://schemas.microsoft.com/office/spreadsheetml/2009/9/main" objectType="CheckBox" fmlaLink="$O$18" lockText="1" noThreeD="1"/>
</file>

<file path=xl/ctrlProps/ctrlProp37.xml><?xml version="1.0" encoding="utf-8"?>
<formControlPr xmlns="http://schemas.microsoft.com/office/spreadsheetml/2009/9/main" objectType="CheckBox" checked="Checked" fmlaLink="$K$19" lockText="1" noThreeD="1"/>
</file>

<file path=xl/ctrlProps/ctrlProp38.xml><?xml version="1.0" encoding="utf-8"?>
<formControlPr xmlns="http://schemas.microsoft.com/office/spreadsheetml/2009/9/main" objectType="CheckBox" fmlaLink="$L$19" lockText="1" noThreeD="1"/>
</file>

<file path=xl/ctrlProps/ctrlProp39.xml><?xml version="1.0" encoding="utf-8"?>
<formControlPr xmlns="http://schemas.microsoft.com/office/spreadsheetml/2009/9/main" objectType="CheckBox" fmlaLink="$M$19" lockText="1" noThreeD="1"/>
</file>

<file path=xl/ctrlProps/ctrlProp4.xml><?xml version="1.0" encoding="utf-8"?>
<formControlPr xmlns="http://schemas.microsoft.com/office/spreadsheetml/2009/9/main" objectType="CheckBox" fmlaLink="$M$12" lockText="1" noThreeD="1"/>
</file>

<file path=xl/ctrlProps/ctrlProp40.xml><?xml version="1.0" encoding="utf-8"?>
<formControlPr xmlns="http://schemas.microsoft.com/office/spreadsheetml/2009/9/main" objectType="CheckBox" fmlaLink="$N$19" lockText="1" noThreeD="1"/>
</file>

<file path=xl/ctrlProps/ctrlProp41.xml><?xml version="1.0" encoding="utf-8"?>
<formControlPr xmlns="http://schemas.microsoft.com/office/spreadsheetml/2009/9/main" objectType="CheckBox" fmlaLink="$O$19" lockText="1" noThreeD="1"/>
</file>

<file path=xl/ctrlProps/ctrlProp42.xml><?xml version="1.0" encoding="utf-8"?>
<formControlPr xmlns="http://schemas.microsoft.com/office/spreadsheetml/2009/9/main" objectType="CheckBox" fmlaLink="$K$20" lockText="1" noThreeD="1"/>
</file>

<file path=xl/ctrlProps/ctrlProp43.xml><?xml version="1.0" encoding="utf-8"?>
<formControlPr xmlns="http://schemas.microsoft.com/office/spreadsheetml/2009/9/main" objectType="CheckBox" fmlaLink="$L$20" lockText="1" noThreeD="1"/>
</file>

<file path=xl/ctrlProps/ctrlProp44.xml><?xml version="1.0" encoding="utf-8"?>
<formControlPr xmlns="http://schemas.microsoft.com/office/spreadsheetml/2009/9/main" objectType="CheckBox" fmlaLink="$M$20" lockText="1" noThreeD="1"/>
</file>

<file path=xl/ctrlProps/ctrlProp45.xml><?xml version="1.0" encoding="utf-8"?>
<formControlPr xmlns="http://schemas.microsoft.com/office/spreadsheetml/2009/9/main" objectType="CheckBox" fmlaLink="$N$20" lockText="1" noThreeD="1"/>
</file>

<file path=xl/ctrlProps/ctrlProp46.xml><?xml version="1.0" encoding="utf-8"?>
<formControlPr xmlns="http://schemas.microsoft.com/office/spreadsheetml/2009/9/main" objectType="CheckBox" fmlaLink="$O$20" lockText="1" noThreeD="1"/>
</file>

<file path=xl/ctrlProps/ctrlProp47.xml><?xml version="1.0" encoding="utf-8"?>
<formControlPr xmlns="http://schemas.microsoft.com/office/spreadsheetml/2009/9/main" objectType="CheckBox" checked="Checked" fmlaLink="$K$21" lockText="1" noThreeD="1"/>
</file>

<file path=xl/ctrlProps/ctrlProp48.xml><?xml version="1.0" encoding="utf-8"?>
<formControlPr xmlns="http://schemas.microsoft.com/office/spreadsheetml/2009/9/main" objectType="CheckBox" fmlaLink="$L$21" lockText="1" noThreeD="1"/>
</file>

<file path=xl/ctrlProps/ctrlProp49.xml><?xml version="1.0" encoding="utf-8"?>
<formControlPr xmlns="http://schemas.microsoft.com/office/spreadsheetml/2009/9/main" objectType="CheckBox" fmlaLink="$M$21" lockText="1" noThreeD="1"/>
</file>

<file path=xl/ctrlProps/ctrlProp5.xml><?xml version="1.0" encoding="utf-8"?>
<formControlPr xmlns="http://schemas.microsoft.com/office/spreadsheetml/2009/9/main" objectType="CheckBox" fmlaLink="$N$12" lockText="1" noThreeD="1"/>
</file>

<file path=xl/ctrlProps/ctrlProp50.xml><?xml version="1.0" encoding="utf-8"?>
<formControlPr xmlns="http://schemas.microsoft.com/office/spreadsheetml/2009/9/main" objectType="CheckBox" fmlaLink="$N$21" lockText="1" noThreeD="1"/>
</file>

<file path=xl/ctrlProps/ctrlProp51.xml><?xml version="1.0" encoding="utf-8"?>
<formControlPr xmlns="http://schemas.microsoft.com/office/spreadsheetml/2009/9/main" objectType="CheckBox" fmlaLink="$O$21" lockText="1" noThreeD="1"/>
</file>

<file path=xl/ctrlProps/ctrlProp52.xml><?xml version="1.0" encoding="utf-8"?>
<formControlPr xmlns="http://schemas.microsoft.com/office/spreadsheetml/2009/9/main" objectType="CheckBox" fmlaLink="$K$22" lockText="1" noThreeD="1"/>
</file>

<file path=xl/ctrlProps/ctrlProp53.xml><?xml version="1.0" encoding="utf-8"?>
<formControlPr xmlns="http://schemas.microsoft.com/office/spreadsheetml/2009/9/main" objectType="CheckBox" fmlaLink="$L$22" lockText="1" noThreeD="1"/>
</file>

<file path=xl/ctrlProps/ctrlProp54.xml><?xml version="1.0" encoding="utf-8"?>
<formControlPr xmlns="http://schemas.microsoft.com/office/spreadsheetml/2009/9/main" objectType="CheckBox" fmlaLink="$M$22" lockText="1" noThreeD="1"/>
</file>

<file path=xl/ctrlProps/ctrlProp55.xml><?xml version="1.0" encoding="utf-8"?>
<formControlPr xmlns="http://schemas.microsoft.com/office/spreadsheetml/2009/9/main" objectType="CheckBox" fmlaLink="$N$22" lockText="1" noThreeD="1"/>
</file>

<file path=xl/ctrlProps/ctrlProp56.xml><?xml version="1.0" encoding="utf-8"?>
<formControlPr xmlns="http://schemas.microsoft.com/office/spreadsheetml/2009/9/main" objectType="CheckBox" fmlaLink="$O$22" lockText="1" noThreeD="1"/>
</file>

<file path=xl/ctrlProps/ctrlProp57.xml><?xml version="1.0" encoding="utf-8"?>
<formControlPr xmlns="http://schemas.microsoft.com/office/spreadsheetml/2009/9/main" objectType="CheckBox" checked="Checked" fmlaLink="$K$23" lockText="1" noThreeD="1"/>
</file>

<file path=xl/ctrlProps/ctrlProp58.xml><?xml version="1.0" encoding="utf-8"?>
<formControlPr xmlns="http://schemas.microsoft.com/office/spreadsheetml/2009/9/main" objectType="CheckBox" fmlaLink="$L$23" lockText="1" noThreeD="1"/>
</file>

<file path=xl/ctrlProps/ctrlProp59.xml><?xml version="1.0" encoding="utf-8"?>
<formControlPr xmlns="http://schemas.microsoft.com/office/spreadsheetml/2009/9/main" objectType="CheckBox" fmlaLink="$M$23" lockText="1" noThreeD="1"/>
</file>

<file path=xl/ctrlProps/ctrlProp6.xml><?xml version="1.0" encoding="utf-8"?>
<formControlPr xmlns="http://schemas.microsoft.com/office/spreadsheetml/2009/9/main" objectType="CheckBox" fmlaLink="$O$12" lockText="1" noThreeD="1"/>
</file>

<file path=xl/ctrlProps/ctrlProp60.xml><?xml version="1.0" encoding="utf-8"?>
<formControlPr xmlns="http://schemas.microsoft.com/office/spreadsheetml/2009/9/main" objectType="CheckBox" fmlaLink="$N$23" lockText="1" noThreeD="1"/>
</file>

<file path=xl/ctrlProps/ctrlProp61.xml><?xml version="1.0" encoding="utf-8"?>
<formControlPr xmlns="http://schemas.microsoft.com/office/spreadsheetml/2009/9/main" objectType="CheckBox" fmlaLink="$O$23" lockText="1" noThreeD="1"/>
</file>

<file path=xl/ctrlProps/ctrlProp62.xml><?xml version="1.0" encoding="utf-8"?>
<formControlPr xmlns="http://schemas.microsoft.com/office/spreadsheetml/2009/9/main" objectType="CheckBox" checked="Checked" fmlaLink="$K$24" lockText="1" noThreeD="1"/>
</file>

<file path=xl/ctrlProps/ctrlProp63.xml><?xml version="1.0" encoding="utf-8"?>
<formControlPr xmlns="http://schemas.microsoft.com/office/spreadsheetml/2009/9/main" objectType="CheckBox" fmlaLink="$L$24" lockText="1" noThreeD="1"/>
</file>

<file path=xl/ctrlProps/ctrlProp64.xml><?xml version="1.0" encoding="utf-8"?>
<formControlPr xmlns="http://schemas.microsoft.com/office/spreadsheetml/2009/9/main" objectType="CheckBox" fmlaLink="$M$24" lockText="1" noThreeD="1"/>
</file>

<file path=xl/ctrlProps/ctrlProp65.xml><?xml version="1.0" encoding="utf-8"?>
<formControlPr xmlns="http://schemas.microsoft.com/office/spreadsheetml/2009/9/main" objectType="CheckBox" fmlaLink="$N$24" lockText="1" noThreeD="1"/>
</file>

<file path=xl/ctrlProps/ctrlProp66.xml><?xml version="1.0" encoding="utf-8"?>
<formControlPr xmlns="http://schemas.microsoft.com/office/spreadsheetml/2009/9/main" objectType="CheckBox" fmlaLink="$O$24" lockText="1" noThreeD="1"/>
</file>

<file path=xl/ctrlProps/ctrlProp67.xml><?xml version="1.0" encoding="utf-8"?>
<formControlPr xmlns="http://schemas.microsoft.com/office/spreadsheetml/2009/9/main" objectType="CheckBox" checked="Checked" fmlaLink="$K$25" lockText="1" noThreeD="1"/>
</file>

<file path=xl/ctrlProps/ctrlProp68.xml><?xml version="1.0" encoding="utf-8"?>
<formControlPr xmlns="http://schemas.microsoft.com/office/spreadsheetml/2009/9/main" objectType="CheckBox" fmlaLink="$L$25" lockText="1" noThreeD="1"/>
</file>

<file path=xl/ctrlProps/ctrlProp69.xml><?xml version="1.0" encoding="utf-8"?>
<formControlPr xmlns="http://schemas.microsoft.com/office/spreadsheetml/2009/9/main" objectType="CheckBox" fmlaLink="$M$25" lockText="1" noThreeD="1"/>
</file>

<file path=xl/ctrlProps/ctrlProp7.xml><?xml version="1.0" encoding="utf-8"?>
<formControlPr xmlns="http://schemas.microsoft.com/office/spreadsheetml/2009/9/main" objectType="CheckBox" checked="Checked" fmlaLink="$K$13" lockText="1" noThreeD="1"/>
</file>

<file path=xl/ctrlProps/ctrlProp70.xml><?xml version="1.0" encoding="utf-8"?>
<formControlPr xmlns="http://schemas.microsoft.com/office/spreadsheetml/2009/9/main" objectType="CheckBox" fmlaLink="$N$25" lockText="1" noThreeD="1"/>
</file>

<file path=xl/ctrlProps/ctrlProp71.xml><?xml version="1.0" encoding="utf-8"?>
<formControlPr xmlns="http://schemas.microsoft.com/office/spreadsheetml/2009/9/main" objectType="CheckBox" fmlaLink="$O$25" lockText="1" noThreeD="1"/>
</file>

<file path=xl/ctrlProps/ctrlProp72.xml><?xml version="1.0" encoding="utf-8"?>
<formControlPr xmlns="http://schemas.microsoft.com/office/spreadsheetml/2009/9/main" objectType="CheckBox" checked="Checked" fmlaLink="$K$26" lockText="1" noThreeD="1"/>
</file>

<file path=xl/ctrlProps/ctrlProp73.xml><?xml version="1.0" encoding="utf-8"?>
<formControlPr xmlns="http://schemas.microsoft.com/office/spreadsheetml/2009/9/main" objectType="CheckBox" fmlaLink="$L$26" lockText="1" noThreeD="1"/>
</file>

<file path=xl/ctrlProps/ctrlProp74.xml><?xml version="1.0" encoding="utf-8"?>
<formControlPr xmlns="http://schemas.microsoft.com/office/spreadsheetml/2009/9/main" objectType="CheckBox" fmlaLink="$M$26" lockText="1" noThreeD="1"/>
</file>

<file path=xl/ctrlProps/ctrlProp75.xml><?xml version="1.0" encoding="utf-8"?>
<formControlPr xmlns="http://schemas.microsoft.com/office/spreadsheetml/2009/9/main" objectType="CheckBox" fmlaLink="$N$26" lockText="1" noThreeD="1"/>
</file>

<file path=xl/ctrlProps/ctrlProp76.xml><?xml version="1.0" encoding="utf-8"?>
<formControlPr xmlns="http://schemas.microsoft.com/office/spreadsheetml/2009/9/main" objectType="CheckBox" fmlaLink="$O$26" lockText="1" noThreeD="1"/>
</file>

<file path=xl/ctrlProps/ctrlProp77.xml><?xml version="1.0" encoding="utf-8"?>
<formControlPr xmlns="http://schemas.microsoft.com/office/spreadsheetml/2009/9/main" objectType="CheckBox" fmlaLink="$K$27" lockText="1" noThreeD="1"/>
</file>

<file path=xl/ctrlProps/ctrlProp78.xml><?xml version="1.0" encoding="utf-8"?>
<formControlPr xmlns="http://schemas.microsoft.com/office/spreadsheetml/2009/9/main" objectType="CheckBox" fmlaLink="$L$27" lockText="1" noThreeD="1"/>
</file>

<file path=xl/ctrlProps/ctrlProp79.xml><?xml version="1.0" encoding="utf-8"?>
<formControlPr xmlns="http://schemas.microsoft.com/office/spreadsheetml/2009/9/main" objectType="CheckBox" fmlaLink="$M$27" lockText="1" noThreeD="1"/>
</file>

<file path=xl/ctrlProps/ctrlProp8.xml><?xml version="1.0" encoding="utf-8"?>
<formControlPr xmlns="http://schemas.microsoft.com/office/spreadsheetml/2009/9/main" objectType="CheckBox" fmlaLink="$L$13" lockText="1" noThreeD="1"/>
</file>

<file path=xl/ctrlProps/ctrlProp80.xml><?xml version="1.0" encoding="utf-8"?>
<formControlPr xmlns="http://schemas.microsoft.com/office/spreadsheetml/2009/9/main" objectType="CheckBox" fmlaLink="$N$27" lockText="1" noThreeD="1"/>
</file>

<file path=xl/ctrlProps/ctrlProp81.xml><?xml version="1.0" encoding="utf-8"?>
<formControlPr xmlns="http://schemas.microsoft.com/office/spreadsheetml/2009/9/main" objectType="CheckBox" fmlaLink="$O$27" lockText="1" noThreeD="1"/>
</file>

<file path=xl/ctrlProps/ctrlProp82.xml><?xml version="1.0" encoding="utf-8"?>
<formControlPr xmlns="http://schemas.microsoft.com/office/spreadsheetml/2009/9/main" objectType="CheckBox" fmlaLink="$K$28" lockText="1" noThreeD="1"/>
</file>

<file path=xl/ctrlProps/ctrlProp83.xml><?xml version="1.0" encoding="utf-8"?>
<formControlPr xmlns="http://schemas.microsoft.com/office/spreadsheetml/2009/9/main" objectType="CheckBox" fmlaLink="$L$28" lockText="1" noThreeD="1"/>
</file>

<file path=xl/ctrlProps/ctrlProp84.xml><?xml version="1.0" encoding="utf-8"?>
<formControlPr xmlns="http://schemas.microsoft.com/office/spreadsheetml/2009/9/main" objectType="CheckBox" fmlaLink="$M$28" lockText="1" noThreeD="1"/>
</file>

<file path=xl/ctrlProps/ctrlProp85.xml><?xml version="1.0" encoding="utf-8"?>
<formControlPr xmlns="http://schemas.microsoft.com/office/spreadsheetml/2009/9/main" objectType="CheckBox" fmlaLink="$N$28" lockText="1" noThreeD="1"/>
</file>

<file path=xl/ctrlProps/ctrlProp86.xml><?xml version="1.0" encoding="utf-8"?>
<formControlPr xmlns="http://schemas.microsoft.com/office/spreadsheetml/2009/9/main" objectType="CheckBox" fmlaLink="$O$28" lockText="1" noThreeD="1"/>
</file>

<file path=xl/ctrlProps/ctrlProp87.xml><?xml version="1.0" encoding="utf-8"?>
<formControlPr xmlns="http://schemas.microsoft.com/office/spreadsheetml/2009/9/main" objectType="CheckBox" fmlaLink="$K$29" lockText="1" noThreeD="1"/>
</file>

<file path=xl/ctrlProps/ctrlProp88.xml><?xml version="1.0" encoding="utf-8"?>
<formControlPr xmlns="http://schemas.microsoft.com/office/spreadsheetml/2009/9/main" objectType="CheckBox" fmlaLink="$L$29" lockText="1" noThreeD="1"/>
</file>

<file path=xl/ctrlProps/ctrlProp89.xml><?xml version="1.0" encoding="utf-8"?>
<formControlPr xmlns="http://schemas.microsoft.com/office/spreadsheetml/2009/9/main" objectType="CheckBox" fmlaLink="$M$29" lockText="1" noThreeD="1"/>
</file>

<file path=xl/ctrlProps/ctrlProp9.xml><?xml version="1.0" encoding="utf-8"?>
<formControlPr xmlns="http://schemas.microsoft.com/office/spreadsheetml/2009/9/main" objectType="CheckBox" fmlaLink="$M$13" lockText="1" noThreeD="1"/>
</file>

<file path=xl/ctrlProps/ctrlProp90.xml><?xml version="1.0" encoding="utf-8"?>
<formControlPr xmlns="http://schemas.microsoft.com/office/spreadsheetml/2009/9/main" objectType="CheckBox" fmlaLink="$N$29" lockText="1" noThreeD="1"/>
</file>

<file path=xl/ctrlProps/ctrlProp91.xml><?xml version="1.0" encoding="utf-8"?>
<formControlPr xmlns="http://schemas.microsoft.com/office/spreadsheetml/2009/9/main" objectType="CheckBox" fmlaLink="$O$29" lockText="1" noThreeD="1"/>
</file>

<file path=xl/ctrlProps/ctrlProp92.xml><?xml version="1.0" encoding="utf-8"?>
<formControlPr xmlns="http://schemas.microsoft.com/office/spreadsheetml/2009/9/main" objectType="CheckBox" fmlaLink="$K$30" lockText="1" noThreeD="1"/>
</file>

<file path=xl/ctrlProps/ctrlProp93.xml><?xml version="1.0" encoding="utf-8"?>
<formControlPr xmlns="http://schemas.microsoft.com/office/spreadsheetml/2009/9/main" objectType="CheckBox" fmlaLink="$L$30" lockText="1" noThreeD="1"/>
</file>

<file path=xl/ctrlProps/ctrlProp94.xml><?xml version="1.0" encoding="utf-8"?>
<formControlPr xmlns="http://schemas.microsoft.com/office/spreadsheetml/2009/9/main" objectType="CheckBox" fmlaLink="$M$30" lockText="1" noThreeD="1"/>
</file>

<file path=xl/ctrlProps/ctrlProp95.xml><?xml version="1.0" encoding="utf-8"?>
<formControlPr xmlns="http://schemas.microsoft.com/office/spreadsheetml/2009/9/main" objectType="CheckBox" fmlaLink="$N$30" lockText="1" noThreeD="1"/>
</file>

<file path=xl/ctrlProps/ctrlProp96.xml><?xml version="1.0" encoding="utf-8"?>
<formControlPr xmlns="http://schemas.microsoft.com/office/spreadsheetml/2009/9/main" objectType="CheckBox" fmlaLink="$O$30" lockText="1" noThreeD="1"/>
</file>

<file path=xl/ctrlProps/ctrlProp97.xml><?xml version="1.0" encoding="utf-8"?>
<formControlPr xmlns="http://schemas.microsoft.com/office/spreadsheetml/2009/9/main" objectType="CheckBox" fmlaLink="$K$31" lockText="1" noThreeD="1"/>
</file>

<file path=xl/ctrlProps/ctrlProp98.xml><?xml version="1.0" encoding="utf-8"?>
<formControlPr xmlns="http://schemas.microsoft.com/office/spreadsheetml/2009/9/main" objectType="CheckBox" fmlaLink="$L$31" lockText="1" noThreeD="1"/>
</file>

<file path=xl/ctrlProps/ctrlProp99.xml><?xml version="1.0" encoding="utf-8"?>
<formControlPr xmlns="http://schemas.microsoft.com/office/spreadsheetml/2009/9/main" objectType="CheckBox" fmlaLink="$M$3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0</xdr:row>
          <xdr:rowOff>0</xdr:rowOff>
        </xdr:from>
        <xdr:to>
          <xdr:col>12</xdr:col>
          <xdr:colOff>1</xdr:colOff>
          <xdr:row>1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</xdr:row>
          <xdr:rowOff>0</xdr:rowOff>
        </xdr:from>
        <xdr:to>
          <xdr:col>11</xdr:col>
          <xdr:colOff>9523</xdr:colOff>
          <xdr:row>12</xdr:row>
          <xdr:rowOff>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</xdr:row>
          <xdr:rowOff>0</xdr:rowOff>
        </xdr:from>
        <xdr:to>
          <xdr:col>12</xdr:col>
          <xdr:colOff>1</xdr:colOff>
          <xdr:row>12</xdr:row>
          <xdr:rowOff>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0</xdr:rowOff>
        </xdr:from>
        <xdr:to>
          <xdr:col>13</xdr:col>
          <xdr:colOff>0</xdr:colOff>
          <xdr:row>12</xdr:row>
          <xdr:rowOff>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0</xdr:rowOff>
        </xdr:from>
        <xdr:to>
          <xdr:col>14</xdr:col>
          <xdr:colOff>1</xdr:colOff>
          <xdr:row>12</xdr:row>
          <xdr:rowOff>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0</xdr:rowOff>
        </xdr:from>
        <xdr:to>
          <xdr:col>16</xdr:col>
          <xdr:colOff>9524</xdr:colOff>
          <xdr:row>12</xdr:row>
          <xdr:rowOff>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19050</xdr:rowOff>
        </xdr:from>
        <xdr:to>
          <xdr:col>11</xdr:col>
          <xdr:colOff>9523</xdr:colOff>
          <xdr:row>13</xdr:row>
          <xdr:rowOff>19050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</xdr:row>
          <xdr:rowOff>19050</xdr:rowOff>
        </xdr:from>
        <xdr:to>
          <xdr:col>12</xdr:col>
          <xdr:colOff>1</xdr:colOff>
          <xdr:row>13</xdr:row>
          <xdr:rowOff>19050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12</xdr:row>
          <xdr:rowOff>19050</xdr:rowOff>
        </xdr:from>
        <xdr:to>
          <xdr:col>13</xdr:col>
          <xdr:colOff>0</xdr:colOff>
          <xdr:row>13</xdr:row>
          <xdr:rowOff>19050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12</xdr:row>
          <xdr:rowOff>19050</xdr:rowOff>
        </xdr:from>
        <xdr:to>
          <xdr:col>14</xdr:col>
          <xdr:colOff>1</xdr:colOff>
          <xdr:row>13</xdr:row>
          <xdr:rowOff>19050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12</xdr:row>
          <xdr:rowOff>19050</xdr:rowOff>
        </xdr:from>
        <xdr:to>
          <xdr:col>16</xdr:col>
          <xdr:colOff>9524</xdr:colOff>
          <xdr:row>13</xdr:row>
          <xdr:rowOff>19050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0</xdr:rowOff>
        </xdr:from>
        <xdr:to>
          <xdr:col>11</xdr:col>
          <xdr:colOff>9523</xdr:colOff>
          <xdr:row>14</xdr:row>
          <xdr:rowOff>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13</xdr:row>
          <xdr:rowOff>0</xdr:rowOff>
        </xdr:from>
        <xdr:to>
          <xdr:col>12</xdr:col>
          <xdr:colOff>1</xdr:colOff>
          <xdr:row>14</xdr:row>
          <xdr:rowOff>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13</xdr:row>
          <xdr:rowOff>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</xdr:row>
          <xdr:rowOff>0</xdr:rowOff>
        </xdr:from>
        <xdr:to>
          <xdr:col>14</xdr:col>
          <xdr:colOff>1</xdr:colOff>
          <xdr:row>14</xdr:row>
          <xdr:rowOff>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13</xdr:row>
          <xdr:rowOff>0</xdr:rowOff>
        </xdr:from>
        <xdr:to>
          <xdr:col>16</xdr:col>
          <xdr:colOff>9524</xdr:colOff>
          <xdr:row>14</xdr:row>
          <xdr:rowOff>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0</xdr:rowOff>
        </xdr:from>
        <xdr:to>
          <xdr:col>11</xdr:col>
          <xdr:colOff>9523</xdr:colOff>
          <xdr:row>15</xdr:row>
          <xdr:rowOff>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0</xdr:rowOff>
        </xdr:from>
        <xdr:to>
          <xdr:col>12</xdr:col>
          <xdr:colOff>1</xdr:colOff>
          <xdr:row>15</xdr:row>
          <xdr:rowOff>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14</xdr:row>
          <xdr:rowOff>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</xdr:row>
          <xdr:rowOff>0</xdr:rowOff>
        </xdr:from>
        <xdr:to>
          <xdr:col>14</xdr:col>
          <xdr:colOff>1</xdr:colOff>
          <xdr:row>15</xdr:row>
          <xdr:rowOff>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14</xdr:row>
          <xdr:rowOff>0</xdr:rowOff>
        </xdr:from>
        <xdr:to>
          <xdr:col>16</xdr:col>
          <xdr:colOff>9524</xdr:colOff>
          <xdr:row>15</xdr:row>
          <xdr:rowOff>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0</xdr:rowOff>
        </xdr:from>
        <xdr:to>
          <xdr:col>11</xdr:col>
          <xdr:colOff>9523</xdr:colOff>
          <xdr:row>16</xdr:row>
          <xdr:rowOff>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0</xdr:rowOff>
        </xdr:from>
        <xdr:to>
          <xdr:col>12</xdr:col>
          <xdr:colOff>1</xdr:colOff>
          <xdr:row>16</xdr:row>
          <xdr:rowOff>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15</xdr:row>
          <xdr:rowOff>0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</xdr:row>
          <xdr:rowOff>0</xdr:rowOff>
        </xdr:from>
        <xdr:to>
          <xdr:col>14</xdr:col>
          <xdr:colOff>1</xdr:colOff>
          <xdr:row>16</xdr:row>
          <xdr:rowOff>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0</xdr:rowOff>
        </xdr:from>
        <xdr:to>
          <xdr:col>16</xdr:col>
          <xdr:colOff>9524</xdr:colOff>
          <xdr:row>16</xdr:row>
          <xdr:rowOff>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0</xdr:rowOff>
        </xdr:from>
        <xdr:to>
          <xdr:col>11</xdr:col>
          <xdr:colOff>9523</xdr:colOff>
          <xdr:row>17</xdr:row>
          <xdr:rowOff>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0</xdr:rowOff>
        </xdr:from>
        <xdr:to>
          <xdr:col>12</xdr:col>
          <xdr:colOff>1</xdr:colOff>
          <xdr:row>17</xdr:row>
          <xdr:rowOff>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16</xdr:row>
          <xdr:rowOff>0</xdr:rowOff>
        </xdr:from>
        <xdr:to>
          <xdr:col>13</xdr:col>
          <xdr:colOff>0</xdr:colOff>
          <xdr:row>17</xdr:row>
          <xdr:rowOff>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16</xdr:row>
          <xdr:rowOff>0</xdr:rowOff>
        </xdr:from>
        <xdr:to>
          <xdr:col>14</xdr:col>
          <xdr:colOff>1</xdr:colOff>
          <xdr:row>17</xdr:row>
          <xdr:rowOff>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0</xdr:rowOff>
        </xdr:from>
        <xdr:to>
          <xdr:col>16</xdr:col>
          <xdr:colOff>9524</xdr:colOff>
          <xdr:row>17</xdr:row>
          <xdr:rowOff>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0</xdr:rowOff>
        </xdr:from>
        <xdr:to>
          <xdr:col>11</xdr:col>
          <xdr:colOff>9523</xdr:colOff>
          <xdr:row>18</xdr:row>
          <xdr:rowOff>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0</xdr:rowOff>
        </xdr:from>
        <xdr:to>
          <xdr:col>12</xdr:col>
          <xdr:colOff>1</xdr:colOff>
          <xdr:row>18</xdr:row>
          <xdr:rowOff>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0</xdr:rowOff>
        </xdr:from>
        <xdr:to>
          <xdr:col>13</xdr:col>
          <xdr:colOff>0</xdr:colOff>
          <xdr:row>18</xdr:row>
          <xdr:rowOff>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17</xdr:row>
          <xdr:rowOff>0</xdr:rowOff>
        </xdr:from>
        <xdr:to>
          <xdr:col>14</xdr:col>
          <xdr:colOff>1</xdr:colOff>
          <xdr:row>18</xdr:row>
          <xdr:rowOff>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17</xdr:row>
          <xdr:rowOff>0</xdr:rowOff>
        </xdr:from>
        <xdr:to>
          <xdr:col>16</xdr:col>
          <xdr:colOff>9524</xdr:colOff>
          <xdr:row>18</xdr:row>
          <xdr:rowOff>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0</xdr:rowOff>
        </xdr:from>
        <xdr:to>
          <xdr:col>11</xdr:col>
          <xdr:colOff>9523</xdr:colOff>
          <xdr:row>19</xdr:row>
          <xdr:rowOff>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</xdr:row>
          <xdr:rowOff>0</xdr:rowOff>
        </xdr:from>
        <xdr:to>
          <xdr:col>12</xdr:col>
          <xdr:colOff>1</xdr:colOff>
          <xdr:row>19</xdr:row>
          <xdr:rowOff>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18</xdr:row>
          <xdr:rowOff>0</xdr:rowOff>
        </xdr:from>
        <xdr:to>
          <xdr:col>13</xdr:col>
          <xdr:colOff>0</xdr:colOff>
          <xdr:row>19</xdr:row>
          <xdr:rowOff>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0</xdr:rowOff>
        </xdr:from>
        <xdr:to>
          <xdr:col>14</xdr:col>
          <xdr:colOff>1</xdr:colOff>
          <xdr:row>19</xdr:row>
          <xdr:rowOff>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18</xdr:row>
          <xdr:rowOff>0</xdr:rowOff>
        </xdr:from>
        <xdr:to>
          <xdr:col>16</xdr:col>
          <xdr:colOff>9524</xdr:colOff>
          <xdr:row>19</xdr:row>
          <xdr:rowOff>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0</xdr:rowOff>
        </xdr:from>
        <xdr:to>
          <xdr:col>11</xdr:col>
          <xdr:colOff>9523</xdr:colOff>
          <xdr:row>20</xdr:row>
          <xdr:rowOff>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0</xdr:rowOff>
        </xdr:from>
        <xdr:to>
          <xdr:col>12</xdr:col>
          <xdr:colOff>1</xdr:colOff>
          <xdr:row>20</xdr:row>
          <xdr:rowOff>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0</xdr:rowOff>
        </xdr:from>
        <xdr:to>
          <xdr:col>13</xdr:col>
          <xdr:colOff>0</xdr:colOff>
          <xdr:row>20</xdr:row>
          <xdr:rowOff>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0</xdr:rowOff>
        </xdr:from>
        <xdr:to>
          <xdr:col>14</xdr:col>
          <xdr:colOff>1</xdr:colOff>
          <xdr:row>20</xdr:row>
          <xdr:rowOff>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0</xdr:rowOff>
        </xdr:from>
        <xdr:to>
          <xdr:col>16</xdr:col>
          <xdr:colOff>9524</xdr:colOff>
          <xdr:row>20</xdr:row>
          <xdr:rowOff>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0</xdr:rowOff>
        </xdr:from>
        <xdr:to>
          <xdr:col>11</xdr:col>
          <xdr:colOff>9523</xdr:colOff>
          <xdr:row>21</xdr:row>
          <xdr:rowOff>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20</xdr:row>
          <xdr:rowOff>0</xdr:rowOff>
        </xdr:from>
        <xdr:to>
          <xdr:col>12</xdr:col>
          <xdr:colOff>1</xdr:colOff>
          <xdr:row>21</xdr:row>
          <xdr:rowOff>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27697" name="Check Box 49" hidden="1">
              <a:extLst>
                <a:ext uri="{63B3BB69-23CF-44E3-9099-C40C66FF867C}">
                  <a14:compatExt spid="_x0000_s27697"/>
                </a:ext>
                <a:ext uri="{FF2B5EF4-FFF2-40B4-BE49-F238E27FC236}">
                  <a16:creationId xmlns:a16="http://schemas.microsoft.com/office/drawing/2014/main" id="{00000000-0008-0000-0000-00003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0</xdr:rowOff>
        </xdr:from>
        <xdr:to>
          <xdr:col>14</xdr:col>
          <xdr:colOff>1</xdr:colOff>
          <xdr:row>21</xdr:row>
          <xdr:rowOff>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20</xdr:row>
          <xdr:rowOff>0</xdr:rowOff>
        </xdr:from>
        <xdr:to>
          <xdr:col>16</xdr:col>
          <xdr:colOff>9524</xdr:colOff>
          <xdr:row>21</xdr:row>
          <xdr:rowOff>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0</xdr:rowOff>
        </xdr:from>
        <xdr:to>
          <xdr:col>11</xdr:col>
          <xdr:colOff>9523</xdr:colOff>
          <xdr:row>22</xdr:row>
          <xdr:rowOff>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0</xdr:rowOff>
        </xdr:from>
        <xdr:to>
          <xdr:col>12</xdr:col>
          <xdr:colOff>1</xdr:colOff>
          <xdr:row>22</xdr:row>
          <xdr:rowOff>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0</xdr:rowOff>
        </xdr:from>
        <xdr:to>
          <xdr:col>14</xdr:col>
          <xdr:colOff>1</xdr:colOff>
          <xdr:row>22</xdr:row>
          <xdr:rowOff>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21</xdr:row>
          <xdr:rowOff>0</xdr:rowOff>
        </xdr:from>
        <xdr:to>
          <xdr:col>16</xdr:col>
          <xdr:colOff>9524</xdr:colOff>
          <xdr:row>22</xdr:row>
          <xdr:rowOff>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0</xdr:rowOff>
        </xdr:from>
        <xdr:to>
          <xdr:col>11</xdr:col>
          <xdr:colOff>9523</xdr:colOff>
          <xdr:row>23</xdr:row>
          <xdr:rowOff>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22</xdr:row>
          <xdr:rowOff>0</xdr:rowOff>
        </xdr:from>
        <xdr:to>
          <xdr:col>12</xdr:col>
          <xdr:colOff>1</xdr:colOff>
          <xdr:row>23</xdr:row>
          <xdr:rowOff>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22</xdr:row>
          <xdr:rowOff>0</xdr:rowOff>
        </xdr:from>
        <xdr:to>
          <xdr:col>13</xdr:col>
          <xdr:colOff>0</xdr:colOff>
          <xdr:row>23</xdr:row>
          <xdr:rowOff>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</xdr:row>
          <xdr:rowOff>0</xdr:rowOff>
        </xdr:from>
        <xdr:to>
          <xdr:col>14</xdr:col>
          <xdr:colOff>1</xdr:colOff>
          <xdr:row>23</xdr:row>
          <xdr:rowOff>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0</xdr:rowOff>
        </xdr:from>
        <xdr:to>
          <xdr:col>16</xdr:col>
          <xdr:colOff>9524</xdr:colOff>
          <xdr:row>23</xdr:row>
          <xdr:rowOff>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0</xdr:rowOff>
        </xdr:from>
        <xdr:to>
          <xdr:col>11</xdr:col>
          <xdr:colOff>9523</xdr:colOff>
          <xdr:row>24</xdr:row>
          <xdr:rowOff>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0</xdr:rowOff>
        </xdr:from>
        <xdr:to>
          <xdr:col>12</xdr:col>
          <xdr:colOff>1</xdr:colOff>
          <xdr:row>24</xdr:row>
          <xdr:rowOff>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0</xdr:rowOff>
        </xdr:from>
        <xdr:to>
          <xdr:col>14</xdr:col>
          <xdr:colOff>1</xdr:colOff>
          <xdr:row>24</xdr:row>
          <xdr:rowOff>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23</xdr:row>
          <xdr:rowOff>0</xdr:rowOff>
        </xdr:from>
        <xdr:to>
          <xdr:col>16</xdr:col>
          <xdr:colOff>9524</xdr:colOff>
          <xdr:row>24</xdr:row>
          <xdr:rowOff>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0</xdr:rowOff>
        </xdr:from>
        <xdr:to>
          <xdr:col>11</xdr:col>
          <xdr:colOff>9523</xdr:colOff>
          <xdr:row>25</xdr:row>
          <xdr:rowOff>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24</xdr:row>
          <xdr:rowOff>0</xdr:rowOff>
        </xdr:from>
        <xdr:to>
          <xdr:col>12</xdr:col>
          <xdr:colOff>1</xdr:colOff>
          <xdr:row>25</xdr:row>
          <xdr:rowOff>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24</xdr:row>
          <xdr:rowOff>0</xdr:rowOff>
        </xdr:from>
        <xdr:to>
          <xdr:col>13</xdr:col>
          <xdr:colOff>0</xdr:colOff>
          <xdr:row>25</xdr:row>
          <xdr:rowOff>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24</xdr:row>
          <xdr:rowOff>0</xdr:rowOff>
        </xdr:from>
        <xdr:to>
          <xdr:col>14</xdr:col>
          <xdr:colOff>1</xdr:colOff>
          <xdr:row>25</xdr:row>
          <xdr:rowOff>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0</xdr:rowOff>
        </xdr:from>
        <xdr:to>
          <xdr:col>16</xdr:col>
          <xdr:colOff>9524</xdr:colOff>
          <xdr:row>25</xdr:row>
          <xdr:rowOff>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0</xdr:rowOff>
        </xdr:from>
        <xdr:to>
          <xdr:col>11</xdr:col>
          <xdr:colOff>9523</xdr:colOff>
          <xdr:row>26</xdr:row>
          <xdr:rowOff>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0</xdr:rowOff>
        </xdr:from>
        <xdr:to>
          <xdr:col>12</xdr:col>
          <xdr:colOff>1</xdr:colOff>
          <xdr:row>26</xdr:row>
          <xdr:rowOff>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25</xdr:row>
          <xdr:rowOff>0</xdr:rowOff>
        </xdr:from>
        <xdr:to>
          <xdr:col>13</xdr:col>
          <xdr:colOff>0</xdr:colOff>
          <xdr:row>26</xdr:row>
          <xdr:rowOff>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0</xdr:rowOff>
        </xdr:from>
        <xdr:to>
          <xdr:col>14</xdr:col>
          <xdr:colOff>1</xdr:colOff>
          <xdr:row>26</xdr:row>
          <xdr:rowOff>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25</xdr:row>
          <xdr:rowOff>0</xdr:rowOff>
        </xdr:from>
        <xdr:to>
          <xdr:col>16</xdr:col>
          <xdr:colOff>9524</xdr:colOff>
          <xdr:row>26</xdr:row>
          <xdr:rowOff>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0</xdr:rowOff>
        </xdr:from>
        <xdr:to>
          <xdr:col>11</xdr:col>
          <xdr:colOff>9523</xdr:colOff>
          <xdr:row>27</xdr:row>
          <xdr:rowOff>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26</xdr:row>
          <xdr:rowOff>0</xdr:rowOff>
        </xdr:from>
        <xdr:to>
          <xdr:col>12</xdr:col>
          <xdr:colOff>1</xdr:colOff>
          <xdr:row>27</xdr:row>
          <xdr:rowOff>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0</xdr:rowOff>
        </xdr:from>
        <xdr:to>
          <xdr:col>13</xdr:col>
          <xdr:colOff>0</xdr:colOff>
          <xdr:row>27</xdr:row>
          <xdr:rowOff>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26</xdr:row>
          <xdr:rowOff>0</xdr:rowOff>
        </xdr:from>
        <xdr:to>
          <xdr:col>14</xdr:col>
          <xdr:colOff>1</xdr:colOff>
          <xdr:row>27</xdr:row>
          <xdr:rowOff>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</xdr:row>
          <xdr:rowOff>0</xdr:rowOff>
        </xdr:from>
        <xdr:to>
          <xdr:col>16</xdr:col>
          <xdr:colOff>9524</xdr:colOff>
          <xdr:row>27</xdr:row>
          <xdr:rowOff>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0</xdr:rowOff>
        </xdr:from>
        <xdr:to>
          <xdr:col>11</xdr:col>
          <xdr:colOff>9523</xdr:colOff>
          <xdr:row>28</xdr:row>
          <xdr:rowOff>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0</xdr:rowOff>
        </xdr:from>
        <xdr:to>
          <xdr:col>12</xdr:col>
          <xdr:colOff>1</xdr:colOff>
          <xdr:row>28</xdr:row>
          <xdr:rowOff>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27</xdr:row>
          <xdr:rowOff>0</xdr:rowOff>
        </xdr:from>
        <xdr:to>
          <xdr:col>13</xdr:col>
          <xdr:colOff>0</xdr:colOff>
          <xdr:row>28</xdr:row>
          <xdr:rowOff>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27</xdr:row>
          <xdr:rowOff>0</xdr:rowOff>
        </xdr:from>
        <xdr:to>
          <xdr:col>14</xdr:col>
          <xdr:colOff>1</xdr:colOff>
          <xdr:row>28</xdr:row>
          <xdr:rowOff>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27</xdr:row>
          <xdr:rowOff>0</xdr:rowOff>
        </xdr:from>
        <xdr:to>
          <xdr:col>16</xdr:col>
          <xdr:colOff>9524</xdr:colOff>
          <xdr:row>28</xdr:row>
          <xdr:rowOff>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0</xdr:rowOff>
        </xdr:from>
        <xdr:to>
          <xdr:col>11</xdr:col>
          <xdr:colOff>9523</xdr:colOff>
          <xdr:row>29</xdr:row>
          <xdr:rowOff>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0</xdr:rowOff>
        </xdr:from>
        <xdr:to>
          <xdr:col>12</xdr:col>
          <xdr:colOff>1</xdr:colOff>
          <xdr:row>29</xdr:row>
          <xdr:rowOff>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0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28</xdr:row>
          <xdr:rowOff>0</xdr:rowOff>
        </xdr:from>
        <xdr:to>
          <xdr:col>14</xdr:col>
          <xdr:colOff>1</xdr:colOff>
          <xdr:row>29</xdr:row>
          <xdr:rowOff>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28</xdr:row>
          <xdr:rowOff>0</xdr:rowOff>
        </xdr:from>
        <xdr:to>
          <xdr:col>16</xdr:col>
          <xdr:colOff>9524</xdr:colOff>
          <xdr:row>29</xdr:row>
          <xdr:rowOff>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0</xdr:rowOff>
        </xdr:from>
        <xdr:to>
          <xdr:col>11</xdr:col>
          <xdr:colOff>9523</xdr:colOff>
          <xdr:row>30</xdr:row>
          <xdr:rowOff>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0</xdr:rowOff>
        </xdr:from>
        <xdr:to>
          <xdr:col>12</xdr:col>
          <xdr:colOff>1</xdr:colOff>
          <xdr:row>30</xdr:row>
          <xdr:rowOff>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29</xdr:row>
          <xdr:rowOff>0</xdr:rowOff>
        </xdr:from>
        <xdr:to>
          <xdr:col>13</xdr:col>
          <xdr:colOff>0</xdr:colOff>
          <xdr:row>30</xdr:row>
          <xdr:rowOff>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29</xdr:row>
          <xdr:rowOff>0</xdr:rowOff>
        </xdr:from>
        <xdr:to>
          <xdr:col>14</xdr:col>
          <xdr:colOff>1</xdr:colOff>
          <xdr:row>30</xdr:row>
          <xdr:rowOff>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29</xdr:row>
          <xdr:rowOff>0</xdr:rowOff>
        </xdr:from>
        <xdr:to>
          <xdr:col>16</xdr:col>
          <xdr:colOff>9524</xdr:colOff>
          <xdr:row>30</xdr:row>
          <xdr:rowOff>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0</xdr:rowOff>
        </xdr:from>
        <xdr:to>
          <xdr:col>11</xdr:col>
          <xdr:colOff>9523</xdr:colOff>
          <xdr:row>31</xdr:row>
          <xdr:rowOff>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0</xdr:rowOff>
        </xdr:from>
        <xdr:to>
          <xdr:col>12</xdr:col>
          <xdr:colOff>1</xdr:colOff>
          <xdr:row>31</xdr:row>
          <xdr:rowOff>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30</xdr:row>
          <xdr:rowOff>0</xdr:rowOff>
        </xdr:from>
        <xdr:to>
          <xdr:col>13</xdr:col>
          <xdr:colOff>0</xdr:colOff>
          <xdr:row>31</xdr:row>
          <xdr:rowOff>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30</xdr:row>
          <xdr:rowOff>0</xdr:rowOff>
        </xdr:from>
        <xdr:to>
          <xdr:col>14</xdr:col>
          <xdr:colOff>1</xdr:colOff>
          <xdr:row>31</xdr:row>
          <xdr:rowOff>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30</xdr:row>
          <xdr:rowOff>0</xdr:rowOff>
        </xdr:from>
        <xdr:to>
          <xdr:col>16</xdr:col>
          <xdr:colOff>9524</xdr:colOff>
          <xdr:row>31</xdr:row>
          <xdr:rowOff>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0</xdr:rowOff>
        </xdr:from>
        <xdr:to>
          <xdr:col>11</xdr:col>
          <xdr:colOff>9523</xdr:colOff>
          <xdr:row>32</xdr:row>
          <xdr:rowOff>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0</xdr:rowOff>
        </xdr:from>
        <xdr:to>
          <xdr:col>12</xdr:col>
          <xdr:colOff>1</xdr:colOff>
          <xdr:row>32</xdr:row>
          <xdr:rowOff>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31</xdr:row>
          <xdr:rowOff>0</xdr:rowOff>
        </xdr:from>
        <xdr:to>
          <xdr:col>13</xdr:col>
          <xdr:colOff>0</xdr:colOff>
          <xdr:row>32</xdr:row>
          <xdr:rowOff>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31</xdr:row>
          <xdr:rowOff>0</xdr:rowOff>
        </xdr:from>
        <xdr:to>
          <xdr:col>14</xdr:col>
          <xdr:colOff>1</xdr:colOff>
          <xdr:row>32</xdr:row>
          <xdr:rowOff>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31</xdr:row>
          <xdr:rowOff>0</xdr:rowOff>
        </xdr:from>
        <xdr:to>
          <xdr:col>16</xdr:col>
          <xdr:colOff>9524</xdr:colOff>
          <xdr:row>32</xdr:row>
          <xdr:rowOff>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</xdr:row>
          <xdr:rowOff>9525</xdr:rowOff>
        </xdr:from>
        <xdr:to>
          <xdr:col>11</xdr:col>
          <xdr:colOff>9523</xdr:colOff>
          <xdr:row>33</xdr:row>
          <xdr:rowOff>9525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12</xdr:col>
          <xdr:colOff>1</xdr:colOff>
          <xdr:row>33</xdr:row>
          <xdr:rowOff>9525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32</xdr:row>
          <xdr:rowOff>9525</xdr:rowOff>
        </xdr:from>
        <xdr:to>
          <xdr:col>13</xdr:col>
          <xdr:colOff>0</xdr:colOff>
          <xdr:row>33</xdr:row>
          <xdr:rowOff>9525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32</xdr:row>
          <xdr:rowOff>9525</xdr:rowOff>
        </xdr:from>
        <xdr:to>
          <xdr:col>14</xdr:col>
          <xdr:colOff>1</xdr:colOff>
          <xdr:row>33</xdr:row>
          <xdr:rowOff>9525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32</xdr:row>
          <xdr:rowOff>9525</xdr:rowOff>
        </xdr:from>
        <xdr:to>
          <xdr:col>16</xdr:col>
          <xdr:colOff>9524</xdr:colOff>
          <xdr:row>33</xdr:row>
          <xdr:rowOff>9525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0</xdr:rowOff>
        </xdr:from>
        <xdr:to>
          <xdr:col>11</xdr:col>
          <xdr:colOff>9523</xdr:colOff>
          <xdr:row>34</xdr:row>
          <xdr:rowOff>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33</xdr:row>
          <xdr:rowOff>0</xdr:rowOff>
        </xdr:from>
        <xdr:to>
          <xdr:col>12</xdr:col>
          <xdr:colOff>1</xdr:colOff>
          <xdr:row>34</xdr:row>
          <xdr:rowOff>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33</xdr:row>
          <xdr:rowOff>0</xdr:rowOff>
        </xdr:from>
        <xdr:to>
          <xdr:col>13</xdr:col>
          <xdr:colOff>0</xdr:colOff>
          <xdr:row>34</xdr:row>
          <xdr:rowOff>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33</xdr:row>
          <xdr:rowOff>0</xdr:rowOff>
        </xdr:from>
        <xdr:to>
          <xdr:col>14</xdr:col>
          <xdr:colOff>1</xdr:colOff>
          <xdr:row>34</xdr:row>
          <xdr:rowOff>0</xdr:rowOff>
        </xdr:to>
        <xdr:sp macro="" textlink="">
          <xdr:nvSpPr>
            <xdr:cNvPr id="27763" name="Check Box 115" hidden="1">
              <a:extLst>
                <a:ext uri="{63B3BB69-23CF-44E3-9099-C40C66FF867C}">
                  <a14:compatExt spid="_x0000_s27763"/>
                </a:ext>
                <a:ext uri="{FF2B5EF4-FFF2-40B4-BE49-F238E27FC236}">
                  <a16:creationId xmlns:a16="http://schemas.microsoft.com/office/drawing/2014/main" id="{00000000-0008-0000-0000-00007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33</xdr:row>
          <xdr:rowOff>0</xdr:rowOff>
        </xdr:from>
        <xdr:to>
          <xdr:col>16</xdr:col>
          <xdr:colOff>9524</xdr:colOff>
          <xdr:row>34</xdr:row>
          <xdr:rowOff>0</xdr:rowOff>
        </xdr:to>
        <xdr:sp macro="" textlink="">
          <xdr:nvSpPr>
            <xdr:cNvPr id="27764" name="Check Box 116" hidden="1">
              <a:extLst>
                <a:ext uri="{63B3BB69-23CF-44E3-9099-C40C66FF867C}">
                  <a14:compatExt spid="_x0000_s27764"/>
                </a:ext>
                <a:ext uri="{FF2B5EF4-FFF2-40B4-BE49-F238E27FC236}">
                  <a16:creationId xmlns:a16="http://schemas.microsoft.com/office/drawing/2014/main" id="{00000000-0008-0000-0000-00007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0</xdr:rowOff>
        </xdr:from>
        <xdr:to>
          <xdr:col>11</xdr:col>
          <xdr:colOff>9523</xdr:colOff>
          <xdr:row>35</xdr:row>
          <xdr:rowOff>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34</xdr:row>
          <xdr:rowOff>0</xdr:rowOff>
        </xdr:from>
        <xdr:to>
          <xdr:col>12</xdr:col>
          <xdr:colOff>1</xdr:colOff>
          <xdr:row>35</xdr:row>
          <xdr:rowOff>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34</xdr:row>
          <xdr:rowOff>0</xdr:rowOff>
        </xdr:from>
        <xdr:to>
          <xdr:col>13</xdr:col>
          <xdr:colOff>0</xdr:colOff>
          <xdr:row>35</xdr:row>
          <xdr:rowOff>0</xdr:rowOff>
        </xdr:to>
        <xdr:sp macro="" textlink="">
          <xdr:nvSpPr>
            <xdr:cNvPr id="27767" name="Check Box 119" hidden="1">
              <a:extLst>
                <a:ext uri="{63B3BB69-23CF-44E3-9099-C40C66FF867C}">
                  <a14:compatExt spid="_x0000_s27767"/>
                </a:ext>
                <a:ext uri="{FF2B5EF4-FFF2-40B4-BE49-F238E27FC236}">
                  <a16:creationId xmlns:a16="http://schemas.microsoft.com/office/drawing/2014/main" id="{00000000-0008-0000-0000-00007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0</xdr:rowOff>
        </xdr:from>
        <xdr:to>
          <xdr:col>14</xdr:col>
          <xdr:colOff>1</xdr:colOff>
          <xdr:row>35</xdr:row>
          <xdr:rowOff>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</xdr:row>
          <xdr:rowOff>0</xdr:rowOff>
        </xdr:from>
        <xdr:to>
          <xdr:col>16</xdr:col>
          <xdr:colOff>9524</xdr:colOff>
          <xdr:row>35</xdr:row>
          <xdr:rowOff>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0</xdr:rowOff>
        </xdr:from>
        <xdr:to>
          <xdr:col>11</xdr:col>
          <xdr:colOff>9523</xdr:colOff>
          <xdr:row>36</xdr:row>
          <xdr:rowOff>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35</xdr:row>
          <xdr:rowOff>0</xdr:rowOff>
        </xdr:from>
        <xdr:to>
          <xdr:col>12</xdr:col>
          <xdr:colOff>1</xdr:colOff>
          <xdr:row>36</xdr:row>
          <xdr:rowOff>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35</xdr:row>
          <xdr:rowOff>0</xdr:rowOff>
        </xdr:from>
        <xdr:to>
          <xdr:col>13</xdr:col>
          <xdr:colOff>0</xdr:colOff>
          <xdr:row>36</xdr:row>
          <xdr:rowOff>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1</xdr:colOff>
          <xdr:row>36</xdr:row>
          <xdr:rowOff>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35</xdr:row>
          <xdr:rowOff>0</xdr:rowOff>
        </xdr:from>
        <xdr:to>
          <xdr:col>16</xdr:col>
          <xdr:colOff>9524</xdr:colOff>
          <xdr:row>36</xdr:row>
          <xdr:rowOff>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36</xdr:row>
          <xdr:rowOff>0</xdr:rowOff>
        </xdr:from>
        <xdr:to>
          <xdr:col>11</xdr:col>
          <xdr:colOff>9523</xdr:colOff>
          <xdr:row>37</xdr:row>
          <xdr:rowOff>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36</xdr:row>
          <xdr:rowOff>0</xdr:rowOff>
        </xdr:from>
        <xdr:to>
          <xdr:col>12</xdr:col>
          <xdr:colOff>1</xdr:colOff>
          <xdr:row>37</xdr:row>
          <xdr:rowOff>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36</xdr:row>
          <xdr:rowOff>0</xdr:rowOff>
        </xdr:from>
        <xdr:to>
          <xdr:col>13</xdr:col>
          <xdr:colOff>0</xdr:colOff>
          <xdr:row>37</xdr:row>
          <xdr:rowOff>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36</xdr:row>
          <xdr:rowOff>0</xdr:rowOff>
        </xdr:from>
        <xdr:to>
          <xdr:col>14</xdr:col>
          <xdr:colOff>1</xdr:colOff>
          <xdr:row>37</xdr:row>
          <xdr:rowOff>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36</xdr:row>
          <xdr:rowOff>0</xdr:rowOff>
        </xdr:from>
        <xdr:to>
          <xdr:col>16</xdr:col>
          <xdr:colOff>9524</xdr:colOff>
          <xdr:row>37</xdr:row>
          <xdr:rowOff>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0</xdr:rowOff>
        </xdr:from>
        <xdr:to>
          <xdr:col>11</xdr:col>
          <xdr:colOff>9523</xdr:colOff>
          <xdr:row>38</xdr:row>
          <xdr:rowOff>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37</xdr:row>
          <xdr:rowOff>0</xdr:rowOff>
        </xdr:from>
        <xdr:to>
          <xdr:col>12</xdr:col>
          <xdr:colOff>1</xdr:colOff>
          <xdr:row>38</xdr:row>
          <xdr:rowOff>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37</xdr:row>
          <xdr:rowOff>0</xdr:rowOff>
        </xdr:from>
        <xdr:to>
          <xdr:col>13</xdr:col>
          <xdr:colOff>0</xdr:colOff>
          <xdr:row>38</xdr:row>
          <xdr:rowOff>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37</xdr:row>
          <xdr:rowOff>0</xdr:rowOff>
        </xdr:from>
        <xdr:to>
          <xdr:col>14</xdr:col>
          <xdr:colOff>1</xdr:colOff>
          <xdr:row>38</xdr:row>
          <xdr:rowOff>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37</xdr:row>
          <xdr:rowOff>0</xdr:rowOff>
        </xdr:from>
        <xdr:to>
          <xdr:col>16</xdr:col>
          <xdr:colOff>9524</xdr:colOff>
          <xdr:row>38</xdr:row>
          <xdr:rowOff>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38</xdr:row>
          <xdr:rowOff>0</xdr:rowOff>
        </xdr:from>
        <xdr:to>
          <xdr:col>11</xdr:col>
          <xdr:colOff>9523</xdr:colOff>
          <xdr:row>39</xdr:row>
          <xdr:rowOff>0</xdr:rowOff>
        </xdr:to>
        <xdr:sp macro="" textlink="">
          <xdr:nvSpPr>
            <xdr:cNvPr id="27785" name="Check Box 137" hidden="1">
              <a:extLst>
                <a:ext uri="{63B3BB69-23CF-44E3-9099-C40C66FF867C}">
                  <a14:compatExt spid="_x0000_s27785"/>
                </a:ext>
                <a:ext uri="{FF2B5EF4-FFF2-40B4-BE49-F238E27FC236}">
                  <a16:creationId xmlns:a16="http://schemas.microsoft.com/office/drawing/2014/main" id="{00000000-0008-0000-0000-00008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12</xdr:col>
          <xdr:colOff>1</xdr:colOff>
          <xdr:row>39</xdr:row>
          <xdr:rowOff>0</xdr:rowOff>
        </xdr:to>
        <xdr:sp macro="" textlink="">
          <xdr:nvSpPr>
            <xdr:cNvPr id="27786" name="Check Box 138" hidden="1">
              <a:extLst>
                <a:ext uri="{63B3BB69-23CF-44E3-9099-C40C66FF867C}">
                  <a14:compatExt spid="_x0000_s27786"/>
                </a:ext>
                <a:ext uri="{FF2B5EF4-FFF2-40B4-BE49-F238E27FC236}">
                  <a16:creationId xmlns:a16="http://schemas.microsoft.com/office/drawing/2014/main" id="{00000000-0008-0000-0000-00008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38</xdr:row>
          <xdr:rowOff>0</xdr:rowOff>
        </xdr:from>
        <xdr:to>
          <xdr:col>13</xdr:col>
          <xdr:colOff>0</xdr:colOff>
          <xdr:row>39</xdr:row>
          <xdr:rowOff>0</xdr:rowOff>
        </xdr:to>
        <xdr:sp macro="" textlink="">
          <xdr:nvSpPr>
            <xdr:cNvPr id="27787" name="Check Box 139" hidden="1">
              <a:extLst>
                <a:ext uri="{63B3BB69-23CF-44E3-9099-C40C66FF867C}">
                  <a14:compatExt spid="_x0000_s27787"/>
                </a:ext>
                <a:ext uri="{FF2B5EF4-FFF2-40B4-BE49-F238E27FC236}">
                  <a16:creationId xmlns:a16="http://schemas.microsoft.com/office/drawing/2014/main" id="{00000000-0008-0000-0000-00008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0</xdr:rowOff>
        </xdr:from>
        <xdr:to>
          <xdr:col>14</xdr:col>
          <xdr:colOff>1</xdr:colOff>
          <xdr:row>39</xdr:row>
          <xdr:rowOff>0</xdr:rowOff>
        </xdr:to>
        <xdr:sp macro="" textlink="">
          <xdr:nvSpPr>
            <xdr:cNvPr id="27788" name="Check Box 140" hidden="1">
              <a:extLst>
                <a:ext uri="{63B3BB69-23CF-44E3-9099-C40C66FF867C}">
                  <a14:compatExt spid="_x0000_s27788"/>
                </a:ext>
                <a:ext uri="{FF2B5EF4-FFF2-40B4-BE49-F238E27FC236}">
                  <a16:creationId xmlns:a16="http://schemas.microsoft.com/office/drawing/2014/main" id="{00000000-0008-0000-0000-00008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38</xdr:row>
          <xdr:rowOff>0</xdr:rowOff>
        </xdr:from>
        <xdr:to>
          <xdr:col>16</xdr:col>
          <xdr:colOff>9524</xdr:colOff>
          <xdr:row>39</xdr:row>
          <xdr:rowOff>0</xdr:rowOff>
        </xdr:to>
        <xdr:sp macro="" textlink="">
          <xdr:nvSpPr>
            <xdr:cNvPr id="27789" name="Check Box 141" hidden="1">
              <a:extLst>
                <a:ext uri="{63B3BB69-23CF-44E3-9099-C40C66FF867C}">
                  <a14:compatExt spid="_x0000_s27789"/>
                </a:ext>
                <a:ext uri="{FF2B5EF4-FFF2-40B4-BE49-F238E27FC236}">
                  <a16:creationId xmlns:a16="http://schemas.microsoft.com/office/drawing/2014/main" id="{00000000-0008-0000-0000-00008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39</xdr:row>
          <xdr:rowOff>0</xdr:rowOff>
        </xdr:from>
        <xdr:to>
          <xdr:col>11</xdr:col>
          <xdr:colOff>9523</xdr:colOff>
          <xdr:row>40</xdr:row>
          <xdr:rowOff>0</xdr:rowOff>
        </xdr:to>
        <xdr:sp macro="" textlink="">
          <xdr:nvSpPr>
            <xdr:cNvPr id="27790" name="Check Box 142" hidden="1">
              <a:extLst>
                <a:ext uri="{63B3BB69-23CF-44E3-9099-C40C66FF867C}">
                  <a14:compatExt spid="_x0000_s27790"/>
                </a:ext>
                <a:ext uri="{FF2B5EF4-FFF2-40B4-BE49-F238E27FC236}">
                  <a16:creationId xmlns:a16="http://schemas.microsoft.com/office/drawing/2014/main" id="{00000000-0008-0000-0000-00008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39</xdr:row>
          <xdr:rowOff>0</xdr:rowOff>
        </xdr:from>
        <xdr:to>
          <xdr:col>12</xdr:col>
          <xdr:colOff>1</xdr:colOff>
          <xdr:row>40</xdr:row>
          <xdr:rowOff>0</xdr:rowOff>
        </xdr:to>
        <xdr:sp macro="" textlink="">
          <xdr:nvSpPr>
            <xdr:cNvPr id="27791" name="Check Box 143" hidden="1">
              <a:extLst>
                <a:ext uri="{63B3BB69-23CF-44E3-9099-C40C66FF867C}">
                  <a14:compatExt spid="_x0000_s27791"/>
                </a:ext>
                <a:ext uri="{FF2B5EF4-FFF2-40B4-BE49-F238E27FC236}">
                  <a16:creationId xmlns:a16="http://schemas.microsoft.com/office/drawing/2014/main" id="{00000000-0008-0000-0000-00008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0</xdr:rowOff>
        </xdr:from>
        <xdr:to>
          <xdr:col>13</xdr:col>
          <xdr:colOff>0</xdr:colOff>
          <xdr:row>40</xdr:row>
          <xdr:rowOff>0</xdr:rowOff>
        </xdr:to>
        <xdr:sp macro="" textlink="">
          <xdr:nvSpPr>
            <xdr:cNvPr id="27792" name="Check Box 144" hidden="1">
              <a:extLst>
                <a:ext uri="{63B3BB69-23CF-44E3-9099-C40C66FF867C}">
                  <a14:compatExt spid="_x0000_s27792"/>
                </a:ext>
                <a:ext uri="{FF2B5EF4-FFF2-40B4-BE49-F238E27FC236}">
                  <a16:creationId xmlns:a16="http://schemas.microsoft.com/office/drawing/2014/main" id="{00000000-0008-0000-0000-00009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1</xdr:colOff>
          <xdr:row>40</xdr:row>
          <xdr:rowOff>0</xdr:rowOff>
        </xdr:to>
        <xdr:sp macro="" textlink="">
          <xdr:nvSpPr>
            <xdr:cNvPr id="27793" name="Check Box 145" hidden="1">
              <a:extLst>
                <a:ext uri="{63B3BB69-23CF-44E3-9099-C40C66FF867C}">
                  <a14:compatExt spid="_x0000_s27793"/>
                </a:ext>
                <a:ext uri="{FF2B5EF4-FFF2-40B4-BE49-F238E27FC236}">
                  <a16:creationId xmlns:a16="http://schemas.microsoft.com/office/drawing/2014/main" id="{00000000-0008-0000-0000-00009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39</xdr:row>
          <xdr:rowOff>0</xdr:rowOff>
        </xdr:from>
        <xdr:to>
          <xdr:col>16</xdr:col>
          <xdr:colOff>9524</xdr:colOff>
          <xdr:row>40</xdr:row>
          <xdr:rowOff>0</xdr:rowOff>
        </xdr:to>
        <xdr:sp macro="" textlink="">
          <xdr:nvSpPr>
            <xdr:cNvPr id="27794" name="Check Box 146" hidden="1">
              <a:extLst>
                <a:ext uri="{63B3BB69-23CF-44E3-9099-C40C66FF867C}">
                  <a14:compatExt spid="_x0000_s27794"/>
                </a:ext>
                <a:ext uri="{FF2B5EF4-FFF2-40B4-BE49-F238E27FC236}">
                  <a16:creationId xmlns:a16="http://schemas.microsoft.com/office/drawing/2014/main" id="{00000000-0008-0000-0000-00009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0</xdr:rowOff>
        </xdr:from>
        <xdr:to>
          <xdr:col>11</xdr:col>
          <xdr:colOff>9523</xdr:colOff>
          <xdr:row>41</xdr:row>
          <xdr:rowOff>0</xdr:rowOff>
        </xdr:to>
        <xdr:sp macro="" textlink="">
          <xdr:nvSpPr>
            <xdr:cNvPr id="27795" name="Check Box 147" hidden="1">
              <a:extLst>
                <a:ext uri="{63B3BB69-23CF-44E3-9099-C40C66FF867C}">
                  <a14:compatExt spid="_x0000_s27795"/>
                </a:ext>
                <a:ext uri="{FF2B5EF4-FFF2-40B4-BE49-F238E27FC236}">
                  <a16:creationId xmlns:a16="http://schemas.microsoft.com/office/drawing/2014/main" id="{00000000-0008-0000-0000-00009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40</xdr:row>
          <xdr:rowOff>0</xdr:rowOff>
        </xdr:from>
        <xdr:to>
          <xdr:col>12</xdr:col>
          <xdr:colOff>1</xdr:colOff>
          <xdr:row>41</xdr:row>
          <xdr:rowOff>0</xdr:rowOff>
        </xdr:to>
        <xdr:sp macro="" textlink="">
          <xdr:nvSpPr>
            <xdr:cNvPr id="27796" name="Check Box 148" hidden="1">
              <a:extLst>
                <a:ext uri="{63B3BB69-23CF-44E3-9099-C40C66FF867C}">
                  <a14:compatExt spid="_x0000_s27796"/>
                </a:ext>
                <a:ext uri="{FF2B5EF4-FFF2-40B4-BE49-F238E27FC236}">
                  <a16:creationId xmlns:a16="http://schemas.microsoft.com/office/drawing/2014/main" id="{00000000-0008-0000-0000-00009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40</xdr:row>
          <xdr:rowOff>0</xdr:rowOff>
        </xdr:from>
        <xdr:to>
          <xdr:col>13</xdr:col>
          <xdr:colOff>0</xdr:colOff>
          <xdr:row>41</xdr:row>
          <xdr:rowOff>0</xdr:rowOff>
        </xdr:to>
        <xdr:sp macro="" textlink="">
          <xdr:nvSpPr>
            <xdr:cNvPr id="27797" name="Check Box 149" hidden="1">
              <a:extLst>
                <a:ext uri="{63B3BB69-23CF-44E3-9099-C40C66FF867C}">
                  <a14:compatExt spid="_x0000_s27797"/>
                </a:ext>
                <a:ext uri="{FF2B5EF4-FFF2-40B4-BE49-F238E27FC236}">
                  <a16:creationId xmlns:a16="http://schemas.microsoft.com/office/drawing/2014/main" id="{00000000-0008-0000-0000-00009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1</xdr:colOff>
          <xdr:row>41</xdr:row>
          <xdr:rowOff>0</xdr:rowOff>
        </xdr:to>
        <xdr:sp macro="" textlink="">
          <xdr:nvSpPr>
            <xdr:cNvPr id="27798" name="Check Box 150" hidden="1">
              <a:extLst>
                <a:ext uri="{63B3BB69-23CF-44E3-9099-C40C66FF867C}">
                  <a14:compatExt spid="_x0000_s27798"/>
                </a:ext>
                <a:ext uri="{FF2B5EF4-FFF2-40B4-BE49-F238E27FC236}">
                  <a16:creationId xmlns:a16="http://schemas.microsoft.com/office/drawing/2014/main" id="{00000000-0008-0000-0000-00009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40</xdr:row>
          <xdr:rowOff>0</xdr:rowOff>
        </xdr:from>
        <xdr:to>
          <xdr:col>16</xdr:col>
          <xdr:colOff>9524</xdr:colOff>
          <xdr:row>41</xdr:row>
          <xdr:rowOff>0</xdr:rowOff>
        </xdr:to>
        <xdr:sp macro="" textlink="">
          <xdr:nvSpPr>
            <xdr:cNvPr id="27799" name="Check Box 151" hidden="1">
              <a:extLst>
                <a:ext uri="{63B3BB69-23CF-44E3-9099-C40C66FF867C}">
                  <a14:compatExt spid="_x0000_s27799"/>
                </a:ext>
                <a:ext uri="{FF2B5EF4-FFF2-40B4-BE49-F238E27FC236}">
                  <a16:creationId xmlns:a16="http://schemas.microsoft.com/office/drawing/2014/main" id="{00000000-0008-0000-0000-00009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0</xdr:rowOff>
        </xdr:from>
        <xdr:to>
          <xdr:col>11</xdr:col>
          <xdr:colOff>9523</xdr:colOff>
          <xdr:row>42</xdr:row>
          <xdr:rowOff>0</xdr:rowOff>
        </xdr:to>
        <xdr:sp macro="" textlink="">
          <xdr:nvSpPr>
            <xdr:cNvPr id="27800" name="Check Box 152" hidden="1">
              <a:extLst>
                <a:ext uri="{63B3BB69-23CF-44E3-9099-C40C66FF867C}">
                  <a14:compatExt spid="_x0000_s27800"/>
                </a:ext>
                <a:ext uri="{FF2B5EF4-FFF2-40B4-BE49-F238E27FC236}">
                  <a16:creationId xmlns:a16="http://schemas.microsoft.com/office/drawing/2014/main" id="{00000000-0008-0000-0000-00009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41</xdr:row>
          <xdr:rowOff>0</xdr:rowOff>
        </xdr:from>
        <xdr:to>
          <xdr:col>12</xdr:col>
          <xdr:colOff>1</xdr:colOff>
          <xdr:row>42</xdr:row>
          <xdr:rowOff>0</xdr:rowOff>
        </xdr:to>
        <xdr:sp macro="" textlink="">
          <xdr:nvSpPr>
            <xdr:cNvPr id="27801" name="Check Box 153" hidden="1">
              <a:extLst>
                <a:ext uri="{63B3BB69-23CF-44E3-9099-C40C66FF867C}">
                  <a14:compatExt spid="_x0000_s27801"/>
                </a:ext>
                <a:ext uri="{FF2B5EF4-FFF2-40B4-BE49-F238E27FC236}">
                  <a16:creationId xmlns:a16="http://schemas.microsoft.com/office/drawing/2014/main" id="{00000000-0008-0000-0000-00009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41</xdr:row>
          <xdr:rowOff>0</xdr:rowOff>
        </xdr:from>
        <xdr:to>
          <xdr:col>13</xdr:col>
          <xdr:colOff>0</xdr:colOff>
          <xdr:row>42</xdr:row>
          <xdr:rowOff>0</xdr:rowOff>
        </xdr:to>
        <xdr:sp macro="" textlink="">
          <xdr:nvSpPr>
            <xdr:cNvPr id="27802" name="Check Box 154" hidden="1">
              <a:extLst>
                <a:ext uri="{63B3BB69-23CF-44E3-9099-C40C66FF867C}">
                  <a14:compatExt spid="_x0000_s27802"/>
                </a:ext>
                <a:ext uri="{FF2B5EF4-FFF2-40B4-BE49-F238E27FC236}">
                  <a16:creationId xmlns:a16="http://schemas.microsoft.com/office/drawing/2014/main" id="{00000000-0008-0000-0000-00009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41</xdr:row>
          <xdr:rowOff>0</xdr:rowOff>
        </xdr:from>
        <xdr:to>
          <xdr:col>14</xdr:col>
          <xdr:colOff>1</xdr:colOff>
          <xdr:row>42</xdr:row>
          <xdr:rowOff>0</xdr:rowOff>
        </xdr:to>
        <xdr:sp macro="" textlink="">
          <xdr:nvSpPr>
            <xdr:cNvPr id="27803" name="Check Box 155" hidden="1">
              <a:extLst>
                <a:ext uri="{63B3BB69-23CF-44E3-9099-C40C66FF867C}">
                  <a14:compatExt spid="_x0000_s27803"/>
                </a:ext>
                <a:ext uri="{FF2B5EF4-FFF2-40B4-BE49-F238E27FC236}">
                  <a16:creationId xmlns:a16="http://schemas.microsoft.com/office/drawing/2014/main" id="{00000000-0008-0000-0000-00009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41</xdr:row>
          <xdr:rowOff>0</xdr:rowOff>
        </xdr:from>
        <xdr:to>
          <xdr:col>16</xdr:col>
          <xdr:colOff>9524</xdr:colOff>
          <xdr:row>42</xdr:row>
          <xdr:rowOff>0</xdr:rowOff>
        </xdr:to>
        <xdr:sp macro="" textlink="">
          <xdr:nvSpPr>
            <xdr:cNvPr id="27804" name="Check Box 156" hidden="1">
              <a:extLst>
                <a:ext uri="{63B3BB69-23CF-44E3-9099-C40C66FF867C}">
                  <a14:compatExt spid="_x0000_s27804"/>
                </a:ext>
                <a:ext uri="{FF2B5EF4-FFF2-40B4-BE49-F238E27FC236}">
                  <a16:creationId xmlns:a16="http://schemas.microsoft.com/office/drawing/2014/main" id="{00000000-0008-0000-0000-00009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42</xdr:row>
          <xdr:rowOff>0</xdr:rowOff>
        </xdr:from>
        <xdr:to>
          <xdr:col>11</xdr:col>
          <xdr:colOff>9523</xdr:colOff>
          <xdr:row>43</xdr:row>
          <xdr:rowOff>0</xdr:rowOff>
        </xdr:to>
        <xdr:sp macro="" textlink="">
          <xdr:nvSpPr>
            <xdr:cNvPr id="27805" name="Check Box 157" hidden="1">
              <a:extLst>
                <a:ext uri="{63B3BB69-23CF-44E3-9099-C40C66FF867C}">
                  <a14:compatExt spid="_x0000_s27805"/>
                </a:ext>
                <a:ext uri="{FF2B5EF4-FFF2-40B4-BE49-F238E27FC236}">
                  <a16:creationId xmlns:a16="http://schemas.microsoft.com/office/drawing/2014/main" id="{00000000-0008-0000-0000-00009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0</xdr:rowOff>
        </xdr:from>
        <xdr:to>
          <xdr:col>12</xdr:col>
          <xdr:colOff>1</xdr:colOff>
          <xdr:row>43</xdr:row>
          <xdr:rowOff>0</xdr:rowOff>
        </xdr:to>
        <xdr:sp macro="" textlink="">
          <xdr:nvSpPr>
            <xdr:cNvPr id="27806" name="Check Box 158" hidden="1">
              <a:extLst>
                <a:ext uri="{63B3BB69-23CF-44E3-9099-C40C66FF867C}">
                  <a14:compatExt spid="_x0000_s27806"/>
                </a:ext>
                <a:ext uri="{FF2B5EF4-FFF2-40B4-BE49-F238E27FC236}">
                  <a16:creationId xmlns:a16="http://schemas.microsoft.com/office/drawing/2014/main" id="{00000000-0008-0000-0000-00009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42</xdr:row>
          <xdr:rowOff>0</xdr:rowOff>
        </xdr:from>
        <xdr:to>
          <xdr:col>13</xdr:col>
          <xdr:colOff>0</xdr:colOff>
          <xdr:row>43</xdr:row>
          <xdr:rowOff>0</xdr:rowOff>
        </xdr:to>
        <xdr:sp macro="" textlink="">
          <xdr:nvSpPr>
            <xdr:cNvPr id="27807" name="Check Box 159" hidden="1">
              <a:extLst>
                <a:ext uri="{63B3BB69-23CF-44E3-9099-C40C66FF867C}">
                  <a14:compatExt spid="_x0000_s27807"/>
                </a:ext>
                <a:ext uri="{FF2B5EF4-FFF2-40B4-BE49-F238E27FC236}">
                  <a16:creationId xmlns:a16="http://schemas.microsoft.com/office/drawing/2014/main" id="{00000000-0008-0000-0000-00009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42</xdr:row>
          <xdr:rowOff>0</xdr:rowOff>
        </xdr:from>
        <xdr:to>
          <xdr:col>14</xdr:col>
          <xdr:colOff>1</xdr:colOff>
          <xdr:row>43</xdr:row>
          <xdr:rowOff>0</xdr:rowOff>
        </xdr:to>
        <xdr:sp macro="" textlink="">
          <xdr:nvSpPr>
            <xdr:cNvPr id="27808" name="Check Box 160" hidden="1">
              <a:extLst>
                <a:ext uri="{63B3BB69-23CF-44E3-9099-C40C66FF867C}">
                  <a14:compatExt spid="_x0000_s27808"/>
                </a:ext>
                <a:ext uri="{FF2B5EF4-FFF2-40B4-BE49-F238E27FC236}">
                  <a16:creationId xmlns:a16="http://schemas.microsoft.com/office/drawing/2014/main" id="{00000000-0008-0000-0000-0000A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0</xdr:rowOff>
        </xdr:from>
        <xdr:to>
          <xdr:col>16</xdr:col>
          <xdr:colOff>9524</xdr:colOff>
          <xdr:row>43</xdr:row>
          <xdr:rowOff>0</xdr:rowOff>
        </xdr:to>
        <xdr:sp macro="" textlink="">
          <xdr:nvSpPr>
            <xdr:cNvPr id="27809" name="Check Box 161" hidden="1">
              <a:extLst>
                <a:ext uri="{63B3BB69-23CF-44E3-9099-C40C66FF867C}">
                  <a14:compatExt spid="_x0000_s27809"/>
                </a:ext>
                <a:ext uri="{FF2B5EF4-FFF2-40B4-BE49-F238E27FC236}">
                  <a16:creationId xmlns:a16="http://schemas.microsoft.com/office/drawing/2014/main" id="{00000000-0008-0000-0000-0000A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0</xdr:col>
          <xdr:colOff>194640</xdr:colOff>
          <xdr:row>1</xdr:row>
          <xdr:rowOff>0</xdr:rowOff>
        </xdr:to>
        <xdr:sp macro="" textlink="">
          <xdr:nvSpPr>
            <xdr:cNvPr id="27810" name="Check Box 162" hidden="1">
              <a:extLst>
                <a:ext uri="{63B3BB69-23CF-44E3-9099-C40C66FF867C}">
                  <a14:compatExt spid="_x0000_s27810"/>
                </a:ext>
                <a:ext uri="{FF2B5EF4-FFF2-40B4-BE49-F238E27FC236}">
                  <a16:creationId xmlns:a16="http://schemas.microsoft.com/office/drawing/2014/main" id="{00000000-0008-0000-0000-0000A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0</xdr:row>
          <xdr:rowOff>0</xdr:rowOff>
        </xdr:from>
        <xdr:to>
          <xdr:col>8</xdr:col>
          <xdr:colOff>2</xdr:colOff>
          <xdr:row>1</xdr:row>
          <xdr:rowOff>0</xdr:rowOff>
        </xdr:to>
        <xdr:sp macro="" textlink="">
          <xdr:nvSpPr>
            <xdr:cNvPr id="27811" name="Check Box 163" hidden="1">
              <a:extLst>
                <a:ext uri="{63B3BB69-23CF-44E3-9099-C40C66FF867C}">
                  <a14:compatExt spid="_x0000_s27811"/>
                </a:ext>
                <a:ext uri="{FF2B5EF4-FFF2-40B4-BE49-F238E27FC236}">
                  <a16:creationId xmlns:a16="http://schemas.microsoft.com/office/drawing/2014/main" id="{00000000-0008-0000-0000-0000A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0</xdr:row>
          <xdr:rowOff>0</xdr:rowOff>
        </xdr:from>
        <xdr:to>
          <xdr:col>14</xdr:col>
          <xdr:colOff>1</xdr:colOff>
          <xdr:row>1</xdr:row>
          <xdr:rowOff>0</xdr:rowOff>
        </xdr:to>
        <xdr:sp macro="" textlink="">
          <xdr:nvSpPr>
            <xdr:cNvPr id="27812" name="Check Box 164" hidden="1">
              <a:extLst>
                <a:ext uri="{63B3BB69-23CF-44E3-9099-C40C66FF867C}">
                  <a14:compatExt spid="_x0000_s27812"/>
                </a:ext>
                <a:ext uri="{FF2B5EF4-FFF2-40B4-BE49-F238E27FC236}">
                  <a16:creationId xmlns:a16="http://schemas.microsoft.com/office/drawing/2014/main" id="{00000000-0008-0000-0000-0000A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0</xdr:row>
          <xdr:rowOff>0</xdr:rowOff>
        </xdr:from>
        <xdr:to>
          <xdr:col>6</xdr:col>
          <xdr:colOff>0</xdr:colOff>
          <xdr:row>1</xdr:row>
          <xdr:rowOff>0</xdr:rowOff>
        </xdr:to>
        <xdr:sp macro="" textlink="">
          <xdr:nvSpPr>
            <xdr:cNvPr id="27813" name="Check Box 165" hidden="1">
              <a:extLst>
                <a:ext uri="{63B3BB69-23CF-44E3-9099-C40C66FF867C}">
                  <a14:compatExt spid="_x0000_s27813"/>
                </a:ext>
                <a:ext uri="{FF2B5EF4-FFF2-40B4-BE49-F238E27FC236}">
                  <a16:creationId xmlns:a16="http://schemas.microsoft.com/office/drawing/2014/main" id="{00000000-0008-0000-0000-0000A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61" Type="http://schemas.openxmlformats.org/officeDocument/2006/relationships/ctrlProp" Target="../ctrlProps/ctrlProp157.xml"/><Relationship Id="rId166" Type="http://schemas.openxmlformats.org/officeDocument/2006/relationships/ctrlProp" Target="../ctrlProps/ctrlProp162.xml"/><Relationship Id="rId1" Type="http://schemas.openxmlformats.org/officeDocument/2006/relationships/hyperlink" Target="mailto:adrian@apsavage.com.au" TargetMode="Externa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3" Type="http://schemas.openxmlformats.org/officeDocument/2006/relationships/drawing" Target="../drawings/drawing1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6" Type="http://schemas.openxmlformats.org/officeDocument/2006/relationships/ctrlProp" Target="../ctrlProps/ctrlProp12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FF94-3666-490A-B9EB-C8840FCD3F34}">
  <sheetPr>
    <pageSetUpPr fitToPage="1"/>
  </sheetPr>
  <dimension ref="A1:AF43"/>
  <sheetViews>
    <sheetView tabSelected="1" zoomScale="115" zoomScaleNormal="115" workbookViewId="0">
      <selection activeCell="A7" sqref="A7:N7"/>
    </sheetView>
  </sheetViews>
  <sheetFormatPr defaultRowHeight="14.25" x14ac:dyDescent="0.45"/>
  <cols>
    <col min="1" max="31" width="2.73046875" customWidth="1"/>
    <col min="32" max="32" width="4.73046875" customWidth="1"/>
    <col min="33" max="33" width="2.73046875" customWidth="1"/>
    <col min="34" max="42" width="9" customWidth="1"/>
  </cols>
  <sheetData>
    <row r="1" spans="1:32" ht="15" customHeight="1" x14ac:dyDescent="0.45">
      <c r="A1" s="24"/>
      <c r="B1" s="24"/>
      <c r="C1" s="24"/>
      <c r="D1" s="24"/>
      <c r="E1" s="24"/>
      <c r="F1" s="24"/>
      <c r="G1" s="24"/>
      <c r="H1" s="24"/>
    </row>
    <row r="2" spans="1:32" ht="15" customHeight="1" x14ac:dyDescent="0.45">
      <c r="A2" s="18" t="s">
        <v>22</v>
      </c>
      <c r="B2" s="18"/>
      <c r="C2" s="18"/>
      <c r="D2" s="21" t="s">
        <v>62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  <c r="P2" s="18" t="s">
        <v>35</v>
      </c>
      <c r="Q2" s="18"/>
      <c r="R2" s="18"/>
      <c r="S2" s="18"/>
      <c r="T2" s="21"/>
      <c r="U2" s="21"/>
      <c r="V2" s="21"/>
      <c r="W2" s="21"/>
      <c r="X2" s="18" t="s">
        <v>28</v>
      </c>
      <c r="Y2" s="18"/>
      <c r="Z2" s="18"/>
      <c r="AA2" s="18"/>
      <c r="AB2" s="21"/>
      <c r="AC2" s="21"/>
      <c r="AD2" s="21"/>
      <c r="AE2" s="21"/>
      <c r="AF2" s="21"/>
    </row>
    <row r="3" spans="1:32" ht="15" customHeight="1" x14ac:dyDescent="0.45">
      <c r="A3" s="20" t="s">
        <v>11</v>
      </c>
      <c r="B3" s="20"/>
      <c r="C3" s="22" t="s">
        <v>63</v>
      </c>
      <c r="D3" s="22"/>
      <c r="E3" s="22"/>
      <c r="F3" s="22"/>
      <c r="G3" s="22"/>
      <c r="H3" s="22"/>
      <c r="I3" s="2"/>
      <c r="J3" s="18" t="s">
        <v>24</v>
      </c>
      <c r="K3" s="18"/>
      <c r="L3" s="18"/>
      <c r="M3" s="22"/>
      <c r="N3" s="22"/>
      <c r="O3" s="3"/>
      <c r="P3" s="20" t="s">
        <v>25</v>
      </c>
      <c r="Q3" s="20"/>
      <c r="R3" s="20"/>
      <c r="S3" s="22" t="s">
        <v>59</v>
      </c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t="15" customHeight="1" x14ac:dyDescent="0.45">
      <c r="A4" s="20" t="s">
        <v>23</v>
      </c>
      <c r="B4" s="20"/>
      <c r="C4" s="20"/>
      <c r="D4" s="20"/>
      <c r="E4" s="20"/>
      <c r="F4" s="22">
        <v>16</v>
      </c>
      <c r="G4" s="22"/>
      <c r="H4" s="22"/>
      <c r="I4" s="2"/>
      <c r="J4" s="20" t="s">
        <v>34</v>
      </c>
      <c r="K4" s="20"/>
      <c r="L4" s="20"/>
      <c r="M4" s="21" t="s">
        <v>15</v>
      </c>
      <c r="N4" s="21"/>
      <c r="O4" s="2"/>
      <c r="P4" s="20" t="s">
        <v>26</v>
      </c>
      <c r="Q4" s="20"/>
      <c r="R4" s="20"/>
      <c r="S4" s="23" t="s">
        <v>67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15" customHeight="1" x14ac:dyDescent="0.45">
      <c r="A5" s="20" t="s">
        <v>10</v>
      </c>
      <c r="B5" s="20"/>
      <c r="C5" s="20"/>
      <c r="D5" s="20"/>
      <c r="E5" s="21"/>
      <c r="F5" s="21"/>
      <c r="G5" s="21"/>
      <c r="H5" s="21"/>
      <c r="I5" s="3"/>
      <c r="J5" s="3"/>
      <c r="K5" s="3"/>
      <c r="L5" s="3"/>
      <c r="M5" s="3"/>
      <c r="N5" s="3"/>
      <c r="O5" s="3"/>
      <c r="P5" s="20" t="s">
        <v>27</v>
      </c>
      <c r="Q5" s="20"/>
      <c r="R5" s="20"/>
      <c r="S5" s="25" t="s">
        <v>60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0" t="s">
        <v>29</v>
      </c>
      <c r="Q6" s="20"/>
      <c r="R6" s="20"/>
      <c r="S6" s="20"/>
      <c r="T6" s="20"/>
      <c r="U6" s="20"/>
      <c r="V6" s="26" t="s">
        <v>9</v>
      </c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15" customHeight="1" x14ac:dyDescent="0.45">
      <c r="A7" s="19" t="s">
        <v>30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P7" s="27" t="s">
        <v>33</v>
      </c>
      <c r="Q7" s="27"/>
      <c r="R7" s="27"/>
      <c r="S7" s="28" t="s">
        <v>61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ht="7.5" customHeight="1" x14ac:dyDescent="0.45">
      <c r="A8" s="67" t="s">
        <v>20</v>
      </c>
      <c r="B8" s="67"/>
      <c r="C8" s="67"/>
      <c r="D8" s="67"/>
      <c r="E8" s="67"/>
      <c r="F8" s="67"/>
      <c r="G8" s="67"/>
      <c r="H8" s="67"/>
      <c r="I8" s="67"/>
      <c r="J8" s="68"/>
      <c r="K8" s="29" t="s">
        <v>21</v>
      </c>
      <c r="L8" s="30"/>
      <c r="M8" s="30"/>
      <c r="N8" s="30"/>
      <c r="O8" s="30"/>
      <c r="P8" s="31"/>
      <c r="Q8" s="38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</row>
    <row r="9" spans="1:32" ht="7.5" customHeight="1" x14ac:dyDescent="0.45">
      <c r="A9" s="69"/>
      <c r="B9" s="69"/>
      <c r="C9" s="69"/>
      <c r="D9" s="69"/>
      <c r="E9" s="69"/>
      <c r="F9" s="69"/>
      <c r="G9" s="69"/>
      <c r="H9" s="69"/>
      <c r="I9" s="69"/>
      <c r="J9" s="70"/>
      <c r="K9" s="32"/>
      <c r="L9" s="33"/>
      <c r="M9" s="33"/>
      <c r="N9" s="33"/>
      <c r="O9" s="33"/>
      <c r="P9" s="34"/>
      <c r="Q9" s="41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3"/>
    </row>
    <row r="10" spans="1:32" ht="7.5" customHeight="1" x14ac:dyDescent="0.45">
      <c r="A10" s="71"/>
      <c r="B10" s="71"/>
      <c r="C10" s="71"/>
      <c r="D10" s="71"/>
      <c r="E10" s="71"/>
      <c r="F10" s="71"/>
      <c r="G10" s="71"/>
      <c r="H10" s="71"/>
      <c r="I10" s="71"/>
      <c r="J10" s="72"/>
      <c r="K10" s="35"/>
      <c r="L10" s="36"/>
      <c r="M10" s="36"/>
      <c r="N10" s="36"/>
      <c r="O10" s="36"/>
      <c r="P10" s="37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6"/>
    </row>
    <row r="11" spans="1:32" ht="15" customHeight="1" x14ac:dyDescent="0.45">
      <c r="A11" s="6" t="s">
        <v>36</v>
      </c>
      <c r="B11" s="4"/>
      <c r="C11" s="54" t="s">
        <v>0</v>
      </c>
      <c r="D11" s="54"/>
      <c r="E11" s="54" t="s">
        <v>31</v>
      </c>
      <c r="F11" s="54"/>
      <c r="G11" s="54"/>
      <c r="H11" s="54" t="s">
        <v>32</v>
      </c>
      <c r="I11" s="54"/>
      <c r="J11" s="54"/>
      <c r="K11" s="7" t="s">
        <v>1</v>
      </c>
      <c r="L11" s="7" t="s">
        <v>1</v>
      </c>
      <c r="M11" s="7" t="s">
        <v>2</v>
      </c>
      <c r="N11" s="7" t="s">
        <v>2</v>
      </c>
      <c r="O11" s="55" t="s">
        <v>3</v>
      </c>
      <c r="P11" s="56"/>
      <c r="Q11" s="54" t="s">
        <v>4</v>
      </c>
      <c r="R11" s="54"/>
      <c r="S11" s="54"/>
      <c r="T11" s="54"/>
      <c r="U11" s="54"/>
      <c r="V11" s="57" t="s">
        <v>5</v>
      </c>
      <c r="W11" s="58"/>
      <c r="X11" s="58"/>
      <c r="Y11" s="58"/>
      <c r="Z11" s="58"/>
      <c r="AA11" s="58"/>
      <c r="AB11" s="58"/>
      <c r="AC11" s="58"/>
      <c r="AD11" s="58"/>
      <c r="AE11" s="58"/>
      <c r="AF11" s="59"/>
    </row>
    <row r="12" spans="1:32" ht="15" customHeight="1" x14ac:dyDescent="0.45">
      <c r="A12" s="6">
        <v>1</v>
      </c>
      <c r="B12" s="5"/>
      <c r="C12" s="47">
        <v>6</v>
      </c>
      <c r="D12" s="47"/>
      <c r="E12" s="47">
        <v>760</v>
      </c>
      <c r="F12" s="47"/>
      <c r="G12" s="47"/>
      <c r="H12" s="47">
        <v>644</v>
      </c>
      <c r="I12" s="47"/>
      <c r="J12" s="47"/>
      <c r="K12" s="8" t="b">
        <v>1</v>
      </c>
      <c r="L12" s="8" t="b">
        <v>0</v>
      </c>
      <c r="M12" s="8" t="b">
        <v>0</v>
      </c>
      <c r="N12" s="8" t="b">
        <v>0</v>
      </c>
      <c r="O12" s="48" t="b">
        <v>0</v>
      </c>
      <c r="P12" s="49"/>
      <c r="Q12" s="47" t="s">
        <v>64</v>
      </c>
      <c r="R12" s="47"/>
      <c r="S12" s="47"/>
      <c r="T12" s="47"/>
      <c r="U12" s="50"/>
      <c r="V12" s="51" t="s">
        <v>65</v>
      </c>
      <c r="W12" s="52"/>
      <c r="X12" s="52"/>
      <c r="Y12" s="52"/>
      <c r="Z12" s="52"/>
      <c r="AA12" s="52"/>
      <c r="AB12" s="52"/>
      <c r="AC12" s="52"/>
      <c r="AD12" s="52"/>
      <c r="AE12" s="52"/>
      <c r="AF12" s="53"/>
    </row>
    <row r="13" spans="1:32" ht="15" customHeight="1" x14ac:dyDescent="0.45">
      <c r="A13" s="6">
        <v>2</v>
      </c>
      <c r="B13" s="5"/>
      <c r="C13" s="47">
        <v>1</v>
      </c>
      <c r="D13" s="47"/>
      <c r="E13" s="47">
        <v>648</v>
      </c>
      <c r="F13" s="47"/>
      <c r="G13" s="47"/>
      <c r="H13" s="47">
        <v>644</v>
      </c>
      <c r="I13" s="47"/>
      <c r="J13" s="47"/>
      <c r="K13" s="8" t="b">
        <v>1</v>
      </c>
      <c r="L13" s="8" t="b">
        <v>0</v>
      </c>
      <c r="M13" s="8" t="b">
        <v>0</v>
      </c>
      <c r="N13" s="8" t="b">
        <v>0</v>
      </c>
      <c r="O13" s="48" t="b">
        <v>0</v>
      </c>
      <c r="P13" s="49"/>
      <c r="Q13" s="47"/>
      <c r="R13" s="47"/>
      <c r="S13" s="47"/>
      <c r="T13" s="47"/>
      <c r="U13" s="50"/>
      <c r="V13" s="60" t="s">
        <v>66</v>
      </c>
      <c r="W13" s="61"/>
      <c r="X13" s="61"/>
      <c r="Y13" s="61"/>
      <c r="Z13" s="61"/>
      <c r="AA13" s="61"/>
      <c r="AB13" s="61"/>
      <c r="AC13" s="61"/>
      <c r="AD13" s="61"/>
      <c r="AE13" s="61"/>
      <c r="AF13" s="62"/>
    </row>
    <row r="14" spans="1:32" ht="15" customHeight="1" x14ac:dyDescent="0.45">
      <c r="A14" s="6">
        <v>3</v>
      </c>
      <c r="B14" s="5"/>
      <c r="C14" s="47">
        <v>1</v>
      </c>
      <c r="D14" s="47"/>
      <c r="E14" s="47">
        <v>646</v>
      </c>
      <c r="F14" s="47"/>
      <c r="G14" s="47"/>
      <c r="H14" s="47">
        <v>634</v>
      </c>
      <c r="I14" s="47"/>
      <c r="J14" s="47"/>
      <c r="K14" s="8" t="b">
        <v>1</v>
      </c>
      <c r="L14" s="8" t="b">
        <v>0</v>
      </c>
      <c r="M14" s="8" t="b">
        <v>0</v>
      </c>
      <c r="N14" s="8" t="b">
        <v>0</v>
      </c>
      <c r="O14" s="48" t="b">
        <v>0</v>
      </c>
      <c r="P14" s="49"/>
      <c r="Q14" s="47"/>
      <c r="R14" s="47"/>
      <c r="S14" s="47"/>
      <c r="T14" s="47"/>
      <c r="U14" s="50"/>
      <c r="V14" s="60" t="s">
        <v>68</v>
      </c>
      <c r="W14" s="61"/>
      <c r="X14" s="61"/>
      <c r="Y14" s="61"/>
      <c r="Z14" s="61"/>
      <c r="AA14" s="61"/>
      <c r="AB14" s="61"/>
      <c r="AC14" s="61"/>
      <c r="AD14" s="61"/>
      <c r="AE14" s="61"/>
      <c r="AF14" s="62"/>
    </row>
    <row r="15" spans="1:32" ht="15" customHeight="1" x14ac:dyDescent="0.45">
      <c r="A15" s="6">
        <v>4</v>
      </c>
      <c r="B15" s="5"/>
      <c r="C15" s="47">
        <v>2</v>
      </c>
      <c r="D15" s="47"/>
      <c r="E15" s="47">
        <v>568</v>
      </c>
      <c r="F15" s="47"/>
      <c r="G15" s="47"/>
      <c r="H15" s="47">
        <v>644</v>
      </c>
      <c r="I15" s="47"/>
      <c r="J15" s="47"/>
      <c r="K15" s="8" t="b">
        <v>0</v>
      </c>
      <c r="L15" s="8" t="b">
        <v>0</v>
      </c>
      <c r="M15" s="8" t="b">
        <v>1</v>
      </c>
      <c r="N15" s="8" t="b">
        <v>0</v>
      </c>
      <c r="O15" s="48" t="b">
        <v>0</v>
      </c>
      <c r="P15" s="49"/>
      <c r="Q15" s="47"/>
      <c r="R15" s="47"/>
      <c r="S15" s="47"/>
      <c r="T15" s="47"/>
      <c r="U15" s="50"/>
      <c r="V15" s="60" t="s">
        <v>66</v>
      </c>
      <c r="W15" s="61"/>
      <c r="X15" s="61"/>
      <c r="Y15" s="61"/>
      <c r="Z15" s="61"/>
      <c r="AA15" s="61"/>
      <c r="AB15" s="61"/>
      <c r="AC15" s="61"/>
      <c r="AD15" s="61"/>
      <c r="AE15" s="61"/>
      <c r="AF15" s="62"/>
    </row>
    <row r="16" spans="1:32" ht="15" customHeight="1" x14ac:dyDescent="0.45">
      <c r="A16" s="6">
        <v>5</v>
      </c>
      <c r="B16" s="5"/>
      <c r="C16" s="47">
        <v>1</v>
      </c>
      <c r="D16" s="47"/>
      <c r="E16" s="47">
        <v>568</v>
      </c>
      <c r="F16" s="47"/>
      <c r="G16" s="47"/>
      <c r="H16" s="47">
        <v>100</v>
      </c>
      <c r="I16" s="47"/>
      <c r="J16" s="47"/>
      <c r="K16" s="8" t="b">
        <v>1</v>
      </c>
      <c r="L16" s="8" t="b">
        <v>0</v>
      </c>
      <c r="M16" s="8" t="b">
        <v>0</v>
      </c>
      <c r="N16" s="8" t="b">
        <v>0</v>
      </c>
      <c r="O16" s="48" t="b">
        <v>0</v>
      </c>
      <c r="P16" s="49"/>
      <c r="Q16" s="47"/>
      <c r="R16" s="47"/>
      <c r="S16" s="47"/>
      <c r="T16" s="47"/>
      <c r="U16" s="50"/>
      <c r="V16" s="60" t="s">
        <v>69</v>
      </c>
      <c r="W16" s="61"/>
      <c r="X16" s="61"/>
      <c r="Y16" s="61"/>
      <c r="Z16" s="61"/>
      <c r="AA16" s="61"/>
      <c r="AB16" s="61"/>
      <c r="AC16" s="61"/>
      <c r="AD16" s="61"/>
      <c r="AE16" s="61"/>
      <c r="AF16" s="62"/>
    </row>
    <row r="17" spans="1:32" ht="15" customHeight="1" x14ac:dyDescent="0.45">
      <c r="A17" s="6">
        <v>6</v>
      </c>
      <c r="B17" s="5"/>
      <c r="C17" s="47">
        <v>1</v>
      </c>
      <c r="D17" s="47"/>
      <c r="E17" s="47">
        <v>648</v>
      </c>
      <c r="F17" s="47"/>
      <c r="G17" s="47"/>
      <c r="H17" s="47">
        <v>50</v>
      </c>
      <c r="I17" s="47"/>
      <c r="J17" s="47"/>
      <c r="K17" s="8" t="b">
        <v>1</v>
      </c>
      <c r="L17" s="8" t="b">
        <v>0</v>
      </c>
      <c r="M17" s="8" t="b">
        <v>0</v>
      </c>
      <c r="N17" s="8" t="b">
        <v>0</v>
      </c>
      <c r="O17" s="48" t="b">
        <v>0</v>
      </c>
      <c r="P17" s="49"/>
      <c r="Q17" s="47"/>
      <c r="R17" s="47"/>
      <c r="S17" s="47"/>
      <c r="T17" s="47"/>
      <c r="U17" s="50"/>
      <c r="V17" s="60" t="s">
        <v>69</v>
      </c>
      <c r="W17" s="61"/>
      <c r="X17" s="61"/>
      <c r="Y17" s="61"/>
      <c r="Z17" s="61"/>
      <c r="AA17" s="61"/>
      <c r="AB17" s="61"/>
      <c r="AC17" s="61"/>
      <c r="AD17" s="61"/>
      <c r="AE17" s="61"/>
      <c r="AF17" s="62"/>
    </row>
    <row r="18" spans="1:32" ht="15" customHeight="1" x14ac:dyDescent="0.45">
      <c r="A18" s="6">
        <v>7</v>
      </c>
      <c r="B18" s="5"/>
      <c r="C18" s="47">
        <v>1</v>
      </c>
      <c r="D18" s="47"/>
      <c r="E18" s="47">
        <v>728</v>
      </c>
      <c r="F18" s="47"/>
      <c r="G18" s="47"/>
      <c r="H18" s="47">
        <v>644</v>
      </c>
      <c r="I18" s="47"/>
      <c r="J18" s="47"/>
      <c r="K18" s="8" t="b">
        <v>1</v>
      </c>
      <c r="L18" s="8" t="b">
        <v>0</v>
      </c>
      <c r="M18" s="8" t="b">
        <v>0</v>
      </c>
      <c r="N18" s="8" t="b">
        <v>0</v>
      </c>
      <c r="O18" s="48" t="b">
        <v>0</v>
      </c>
      <c r="P18" s="49"/>
      <c r="Q18" s="47"/>
      <c r="R18" s="47"/>
      <c r="S18" s="47"/>
      <c r="T18" s="47"/>
      <c r="U18" s="50"/>
      <c r="V18" s="60" t="s">
        <v>70</v>
      </c>
      <c r="W18" s="61"/>
      <c r="X18" s="61"/>
      <c r="Y18" s="61"/>
      <c r="Z18" s="61"/>
      <c r="AA18" s="61"/>
      <c r="AB18" s="61"/>
      <c r="AC18" s="61"/>
      <c r="AD18" s="61"/>
      <c r="AE18" s="61"/>
      <c r="AF18" s="62"/>
    </row>
    <row r="19" spans="1:32" ht="15" customHeight="1" x14ac:dyDescent="0.45">
      <c r="A19" s="6">
        <v>8</v>
      </c>
      <c r="B19" s="5"/>
      <c r="C19" s="47">
        <v>2</v>
      </c>
      <c r="D19" s="47"/>
      <c r="E19" s="47">
        <v>728</v>
      </c>
      <c r="F19" s="47"/>
      <c r="G19" s="47"/>
      <c r="H19" s="47">
        <v>100</v>
      </c>
      <c r="I19" s="47"/>
      <c r="J19" s="47"/>
      <c r="K19" s="8" t="b">
        <v>1</v>
      </c>
      <c r="L19" s="8" t="b">
        <v>0</v>
      </c>
      <c r="M19" s="8" t="b">
        <v>0</v>
      </c>
      <c r="N19" s="8" t="b">
        <v>0</v>
      </c>
      <c r="O19" s="48" t="b">
        <v>0</v>
      </c>
      <c r="P19" s="49"/>
      <c r="Q19" s="47"/>
      <c r="R19" s="47"/>
      <c r="S19" s="47"/>
      <c r="T19" s="47"/>
      <c r="U19" s="50"/>
      <c r="V19" s="60" t="s">
        <v>69</v>
      </c>
      <c r="W19" s="61"/>
      <c r="X19" s="61"/>
      <c r="Y19" s="61"/>
      <c r="Z19" s="61"/>
      <c r="AA19" s="61"/>
      <c r="AB19" s="61"/>
      <c r="AC19" s="61"/>
      <c r="AD19" s="61"/>
      <c r="AE19" s="61"/>
      <c r="AF19" s="62"/>
    </row>
    <row r="20" spans="1:32" ht="15" customHeight="1" x14ac:dyDescent="0.45">
      <c r="A20" s="6">
        <v>9</v>
      </c>
      <c r="B20" s="5"/>
      <c r="C20" s="50">
        <v>2</v>
      </c>
      <c r="D20" s="63"/>
      <c r="E20" s="47">
        <v>760</v>
      </c>
      <c r="F20" s="47"/>
      <c r="G20" s="47"/>
      <c r="H20" s="47">
        <v>550</v>
      </c>
      <c r="I20" s="47"/>
      <c r="J20" s="47"/>
      <c r="K20" s="8" t="b">
        <v>0</v>
      </c>
      <c r="L20" s="8" t="b">
        <v>0</v>
      </c>
      <c r="M20" s="8" t="b">
        <v>0</v>
      </c>
      <c r="N20" s="8" t="b">
        <v>0</v>
      </c>
      <c r="O20" s="48" t="b">
        <v>0</v>
      </c>
      <c r="P20" s="49"/>
      <c r="Q20" s="47"/>
      <c r="R20" s="47"/>
      <c r="S20" s="47"/>
      <c r="T20" s="47"/>
      <c r="U20" s="50"/>
      <c r="V20" s="60" t="s">
        <v>71</v>
      </c>
      <c r="W20" s="61"/>
      <c r="X20" s="61"/>
      <c r="Y20" s="61"/>
      <c r="Z20" s="61"/>
      <c r="AA20" s="61"/>
      <c r="AB20" s="61"/>
      <c r="AC20" s="61"/>
      <c r="AD20" s="61"/>
      <c r="AE20" s="61"/>
      <c r="AF20" s="62"/>
    </row>
    <row r="21" spans="1:32" ht="15" customHeight="1" x14ac:dyDescent="0.45">
      <c r="A21" s="6">
        <v>10</v>
      </c>
      <c r="B21" s="5"/>
      <c r="C21" s="47">
        <v>2</v>
      </c>
      <c r="D21" s="47"/>
      <c r="E21" s="47">
        <v>760</v>
      </c>
      <c r="F21" s="47"/>
      <c r="G21" s="47"/>
      <c r="H21" s="47">
        <v>300</v>
      </c>
      <c r="I21" s="47"/>
      <c r="J21" s="47"/>
      <c r="K21" s="8" t="b">
        <v>1</v>
      </c>
      <c r="L21" s="8" t="b">
        <v>0</v>
      </c>
      <c r="M21" s="8" t="b">
        <v>0</v>
      </c>
      <c r="N21" s="8" t="b">
        <v>0</v>
      </c>
      <c r="O21" s="48" t="b">
        <v>0</v>
      </c>
      <c r="P21" s="49"/>
      <c r="Q21" s="47"/>
      <c r="R21" s="47"/>
      <c r="S21" s="47"/>
      <c r="T21" s="47"/>
      <c r="U21" s="50"/>
      <c r="V21" s="60" t="s">
        <v>72</v>
      </c>
      <c r="W21" s="61"/>
      <c r="X21" s="61"/>
      <c r="Y21" s="61"/>
      <c r="Z21" s="61"/>
      <c r="AA21" s="61"/>
      <c r="AB21" s="61"/>
      <c r="AC21" s="61"/>
      <c r="AD21" s="61"/>
      <c r="AE21" s="61"/>
      <c r="AF21" s="62"/>
    </row>
    <row r="22" spans="1:32" ht="15" customHeight="1" x14ac:dyDescent="0.45">
      <c r="A22" s="6">
        <v>11</v>
      </c>
      <c r="B22" s="5"/>
      <c r="C22" s="50">
        <v>1</v>
      </c>
      <c r="D22" s="63"/>
      <c r="E22" s="47">
        <v>600</v>
      </c>
      <c r="F22" s="47"/>
      <c r="G22" s="47"/>
      <c r="H22" s="47">
        <v>550</v>
      </c>
      <c r="I22" s="47"/>
      <c r="J22" s="47"/>
      <c r="K22" s="8" t="b">
        <v>0</v>
      </c>
      <c r="L22" s="8" t="b">
        <v>0</v>
      </c>
      <c r="M22" s="8" t="b">
        <v>0</v>
      </c>
      <c r="N22" s="8" t="b">
        <v>0</v>
      </c>
      <c r="O22" s="48" t="b">
        <v>0</v>
      </c>
      <c r="P22" s="49"/>
      <c r="Q22" s="47"/>
      <c r="R22" s="47"/>
      <c r="S22" s="47"/>
      <c r="T22" s="47"/>
      <c r="U22" s="50"/>
      <c r="V22" s="60" t="s">
        <v>71</v>
      </c>
      <c r="W22" s="61"/>
      <c r="X22" s="61"/>
      <c r="Y22" s="61"/>
      <c r="Z22" s="61"/>
      <c r="AA22" s="61"/>
      <c r="AB22" s="61"/>
      <c r="AC22" s="61"/>
      <c r="AD22" s="61"/>
      <c r="AE22" s="61"/>
      <c r="AF22" s="62"/>
    </row>
    <row r="23" spans="1:32" ht="15" customHeight="1" x14ac:dyDescent="0.45">
      <c r="A23" s="6">
        <v>12</v>
      </c>
      <c r="B23" s="5"/>
      <c r="C23" s="47">
        <v>1</v>
      </c>
      <c r="D23" s="47"/>
      <c r="E23" s="47">
        <v>600</v>
      </c>
      <c r="F23" s="47"/>
      <c r="G23" s="47"/>
      <c r="H23" s="47">
        <v>150</v>
      </c>
      <c r="I23" s="47"/>
      <c r="J23" s="47"/>
      <c r="K23" s="8" t="b">
        <v>1</v>
      </c>
      <c r="L23" s="8" t="b">
        <v>0</v>
      </c>
      <c r="M23" s="8" t="b">
        <v>0</v>
      </c>
      <c r="N23" s="8" t="b">
        <v>0</v>
      </c>
      <c r="O23" s="48" t="b">
        <v>0</v>
      </c>
      <c r="P23" s="49"/>
      <c r="Q23" s="47"/>
      <c r="R23" s="47"/>
      <c r="S23" s="47"/>
      <c r="T23" s="47"/>
      <c r="U23" s="50"/>
      <c r="V23" s="60" t="s">
        <v>72</v>
      </c>
      <c r="W23" s="61"/>
      <c r="X23" s="61"/>
      <c r="Y23" s="61"/>
      <c r="Z23" s="61"/>
      <c r="AA23" s="61"/>
      <c r="AB23" s="61"/>
      <c r="AC23" s="61"/>
      <c r="AD23" s="61"/>
      <c r="AE23" s="61"/>
      <c r="AF23" s="62"/>
    </row>
    <row r="24" spans="1:32" ht="15" customHeight="1" x14ac:dyDescent="0.45">
      <c r="A24" s="6">
        <v>13</v>
      </c>
      <c r="B24" s="5"/>
      <c r="C24" s="47">
        <v>2</v>
      </c>
      <c r="D24" s="47"/>
      <c r="E24" s="47">
        <v>334</v>
      </c>
      <c r="F24" s="47"/>
      <c r="G24" s="47"/>
      <c r="H24" s="47">
        <v>450</v>
      </c>
      <c r="I24" s="47"/>
      <c r="J24" s="47"/>
      <c r="K24" s="8" t="b">
        <v>1</v>
      </c>
      <c r="L24" s="8" t="b">
        <v>0</v>
      </c>
      <c r="M24" s="8" t="b">
        <v>0</v>
      </c>
      <c r="N24" s="8" t="b">
        <v>0</v>
      </c>
      <c r="O24" s="48" t="b">
        <v>0</v>
      </c>
      <c r="P24" s="49"/>
      <c r="Q24" s="47"/>
      <c r="R24" s="47"/>
      <c r="S24" s="47"/>
      <c r="T24" s="47"/>
      <c r="U24" s="50"/>
      <c r="V24" s="60" t="s">
        <v>73</v>
      </c>
      <c r="W24" s="61"/>
      <c r="X24" s="61"/>
      <c r="Y24" s="61"/>
      <c r="Z24" s="61"/>
      <c r="AA24" s="61"/>
      <c r="AB24" s="61"/>
      <c r="AC24" s="61"/>
      <c r="AD24" s="61"/>
      <c r="AE24" s="61"/>
      <c r="AF24" s="62"/>
    </row>
    <row r="25" spans="1:32" ht="15" customHeight="1" x14ac:dyDescent="0.45">
      <c r="A25" s="6">
        <v>14</v>
      </c>
      <c r="B25" s="5"/>
      <c r="C25" s="47">
        <v>2</v>
      </c>
      <c r="D25" s="47"/>
      <c r="E25" s="47">
        <v>600</v>
      </c>
      <c r="F25" s="47"/>
      <c r="G25" s="47"/>
      <c r="H25" s="47">
        <v>450</v>
      </c>
      <c r="I25" s="47"/>
      <c r="J25" s="47"/>
      <c r="K25" s="8" t="b">
        <v>1</v>
      </c>
      <c r="L25" s="8" t="b">
        <v>0</v>
      </c>
      <c r="M25" s="8" t="b">
        <v>0</v>
      </c>
      <c r="N25" s="8" t="b">
        <v>0</v>
      </c>
      <c r="O25" s="48" t="b">
        <v>0</v>
      </c>
      <c r="P25" s="49"/>
      <c r="Q25" s="47"/>
      <c r="R25" s="47"/>
      <c r="S25" s="47"/>
      <c r="T25" s="47"/>
      <c r="U25" s="50"/>
      <c r="V25" s="60" t="s">
        <v>74</v>
      </c>
      <c r="W25" s="61"/>
      <c r="X25" s="61"/>
      <c r="Y25" s="61"/>
      <c r="Z25" s="61"/>
      <c r="AA25" s="61"/>
      <c r="AB25" s="61"/>
      <c r="AC25" s="61"/>
      <c r="AD25" s="61"/>
      <c r="AE25" s="61"/>
      <c r="AF25" s="62"/>
    </row>
    <row r="26" spans="1:32" ht="15" customHeight="1" x14ac:dyDescent="0.45">
      <c r="A26" s="6">
        <v>15</v>
      </c>
      <c r="B26" s="5"/>
      <c r="C26" s="47">
        <v>1</v>
      </c>
      <c r="D26" s="47"/>
      <c r="E26" s="47">
        <v>600</v>
      </c>
      <c r="F26" s="47"/>
      <c r="G26" s="47"/>
      <c r="H26" s="47">
        <v>350</v>
      </c>
      <c r="I26" s="47"/>
      <c r="J26" s="47"/>
      <c r="K26" s="8" t="b">
        <v>1</v>
      </c>
      <c r="L26" s="8" t="b">
        <v>0</v>
      </c>
      <c r="M26" s="8" t="b">
        <v>0</v>
      </c>
      <c r="N26" s="8" t="b">
        <v>0</v>
      </c>
      <c r="O26" s="48" t="b">
        <v>0</v>
      </c>
      <c r="P26" s="49"/>
      <c r="Q26" s="47"/>
      <c r="R26" s="47"/>
      <c r="S26" s="47"/>
      <c r="T26" s="47"/>
      <c r="U26" s="50"/>
      <c r="V26" s="60" t="s">
        <v>75</v>
      </c>
      <c r="W26" s="61"/>
      <c r="X26" s="61"/>
      <c r="Y26" s="61"/>
      <c r="Z26" s="61"/>
      <c r="AA26" s="61"/>
      <c r="AB26" s="61"/>
      <c r="AC26" s="61"/>
      <c r="AD26" s="61"/>
      <c r="AE26" s="61"/>
      <c r="AF26" s="62"/>
    </row>
    <row r="27" spans="1:32" ht="15" customHeight="1" x14ac:dyDescent="0.45">
      <c r="A27" s="6">
        <v>16</v>
      </c>
      <c r="B27" s="5"/>
      <c r="C27" s="47">
        <v>1</v>
      </c>
      <c r="D27" s="47"/>
      <c r="E27" s="47">
        <v>760</v>
      </c>
      <c r="F27" s="47"/>
      <c r="G27" s="47"/>
      <c r="H27" s="47">
        <v>680</v>
      </c>
      <c r="I27" s="47"/>
      <c r="J27" s="47"/>
      <c r="K27" s="8" t="b">
        <v>0</v>
      </c>
      <c r="L27" s="8" t="b">
        <v>0</v>
      </c>
      <c r="M27" s="8" t="b">
        <v>0</v>
      </c>
      <c r="N27" s="8" t="b">
        <v>0</v>
      </c>
      <c r="O27" s="48" t="b">
        <v>0</v>
      </c>
      <c r="P27" s="49"/>
      <c r="Q27" s="47"/>
      <c r="R27" s="47"/>
      <c r="S27" s="47"/>
      <c r="T27" s="47"/>
      <c r="U27" s="50"/>
      <c r="V27" s="60" t="s">
        <v>75</v>
      </c>
      <c r="W27" s="61"/>
      <c r="X27" s="61"/>
      <c r="Y27" s="61"/>
      <c r="Z27" s="61"/>
      <c r="AA27" s="61"/>
      <c r="AB27" s="61"/>
      <c r="AC27" s="61"/>
      <c r="AD27" s="61"/>
      <c r="AE27" s="61"/>
      <c r="AF27" s="62"/>
    </row>
    <row r="28" spans="1:32" ht="15" customHeight="1" x14ac:dyDescent="0.45">
      <c r="A28" s="6">
        <v>17</v>
      </c>
      <c r="B28" s="5"/>
      <c r="C28" s="47">
        <v>1</v>
      </c>
      <c r="D28" s="47"/>
      <c r="E28" s="47">
        <v>760</v>
      </c>
      <c r="F28" s="47"/>
      <c r="G28" s="47"/>
      <c r="H28" s="47">
        <v>760</v>
      </c>
      <c r="I28" s="47"/>
      <c r="J28" s="47"/>
      <c r="K28" s="8" t="b">
        <v>0</v>
      </c>
      <c r="L28" s="8" t="b">
        <v>0</v>
      </c>
      <c r="M28" s="8" t="b">
        <v>0</v>
      </c>
      <c r="N28" s="8" t="b">
        <v>0</v>
      </c>
      <c r="O28" s="48" t="b">
        <v>0</v>
      </c>
      <c r="P28" s="49"/>
      <c r="Q28" s="47"/>
      <c r="R28" s="47"/>
      <c r="S28" s="47"/>
      <c r="T28" s="47"/>
      <c r="U28" s="50"/>
      <c r="V28" s="60" t="s">
        <v>75</v>
      </c>
      <c r="W28" s="61"/>
      <c r="X28" s="61"/>
      <c r="Y28" s="61"/>
      <c r="Z28" s="61"/>
      <c r="AA28" s="61"/>
      <c r="AB28" s="61"/>
      <c r="AC28" s="61"/>
      <c r="AD28" s="61"/>
      <c r="AE28" s="61"/>
      <c r="AF28" s="62"/>
    </row>
    <row r="29" spans="1:32" ht="15" customHeight="1" x14ac:dyDescent="0.45">
      <c r="A29" s="6">
        <v>18</v>
      </c>
      <c r="B29" s="5"/>
      <c r="C29" s="47">
        <v>1</v>
      </c>
      <c r="D29" s="47"/>
      <c r="E29" s="47">
        <v>760</v>
      </c>
      <c r="F29" s="47"/>
      <c r="G29" s="47"/>
      <c r="H29" s="47">
        <v>600</v>
      </c>
      <c r="I29" s="47"/>
      <c r="J29" s="47"/>
      <c r="K29" s="8" t="b">
        <v>0</v>
      </c>
      <c r="L29" s="8" t="b">
        <v>0</v>
      </c>
      <c r="M29" s="8" t="b">
        <v>0</v>
      </c>
      <c r="N29" s="8" t="b">
        <v>0</v>
      </c>
      <c r="O29" s="48" t="b">
        <v>0</v>
      </c>
      <c r="P29" s="49"/>
      <c r="Q29" s="47"/>
      <c r="R29" s="47"/>
      <c r="S29" s="47"/>
      <c r="T29" s="47"/>
      <c r="U29" s="50"/>
      <c r="V29" s="60" t="s">
        <v>75</v>
      </c>
      <c r="W29" s="61"/>
      <c r="X29" s="61"/>
      <c r="Y29" s="61"/>
      <c r="Z29" s="61"/>
      <c r="AA29" s="61"/>
      <c r="AB29" s="61"/>
      <c r="AC29" s="61"/>
      <c r="AD29" s="61"/>
      <c r="AE29" s="61"/>
      <c r="AF29" s="62"/>
    </row>
    <row r="30" spans="1:32" ht="15" customHeight="1" x14ac:dyDescent="0.45">
      <c r="A30" s="6">
        <v>19</v>
      </c>
      <c r="B30" s="5"/>
      <c r="C30" s="47"/>
      <c r="D30" s="47"/>
      <c r="E30" s="47"/>
      <c r="F30" s="47"/>
      <c r="G30" s="47"/>
      <c r="H30" s="47"/>
      <c r="I30" s="47"/>
      <c r="J30" s="47"/>
      <c r="K30" s="8" t="b">
        <v>0</v>
      </c>
      <c r="L30" s="8" t="b">
        <v>0</v>
      </c>
      <c r="M30" s="8" t="b">
        <v>0</v>
      </c>
      <c r="N30" s="8" t="b">
        <v>0</v>
      </c>
      <c r="O30" s="48" t="b">
        <v>0</v>
      </c>
      <c r="P30" s="49"/>
      <c r="Q30" s="47"/>
      <c r="R30" s="47"/>
      <c r="S30" s="47"/>
      <c r="T30" s="47"/>
      <c r="U30" s="50"/>
      <c r="V30" s="60"/>
      <c r="W30" s="61"/>
      <c r="X30" s="61"/>
      <c r="Y30" s="61"/>
      <c r="Z30" s="61"/>
      <c r="AA30" s="61"/>
      <c r="AB30" s="61"/>
      <c r="AC30" s="61"/>
      <c r="AD30" s="61"/>
      <c r="AE30" s="61"/>
      <c r="AF30" s="62"/>
    </row>
    <row r="31" spans="1:32" ht="15" customHeight="1" x14ac:dyDescent="0.45">
      <c r="A31" s="6">
        <v>20</v>
      </c>
      <c r="B31" s="5"/>
      <c r="C31" s="47"/>
      <c r="D31" s="47"/>
      <c r="E31" s="47"/>
      <c r="F31" s="47"/>
      <c r="G31" s="47"/>
      <c r="H31" s="47"/>
      <c r="I31" s="47"/>
      <c r="J31" s="47"/>
      <c r="K31" s="8" t="b">
        <v>0</v>
      </c>
      <c r="L31" s="8" t="b">
        <v>0</v>
      </c>
      <c r="M31" s="8" t="b">
        <v>0</v>
      </c>
      <c r="N31" s="8" t="b">
        <v>0</v>
      </c>
      <c r="O31" s="48" t="b">
        <v>0</v>
      </c>
      <c r="P31" s="49"/>
      <c r="Q31" s="47"/>
      <c r="R31" s="47"/>
      <c r="S31" s="47"/>
      <c r="T31" s="47"/>
      <c r="U31" s="50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2"/>
    </row>
    <row r="32" spans="1:32" ht="15" customHeight="1" x14ac:dyDescent="0.45">
      <c r="A32" s="6">
        <v>21</v>
      </c>
      <c r="B32" s="5"/>
      <c r="C32" s="47"/>
      <c r="D32" s="47"/>
      <c r="E32" s="47"/>
      <c r="F32" s="47"/>
      <c r="G32" s="47"/>
      <c r="H32" s="47"/>
      <c r="I32" s="47"/>
      <c r="J32" s="47"/>
      <c r="K32" s="8" t="b">
        <v>0</v>
      </c>
      <c r="L32" s="8" t="b">
        <v>0</v>
      </c>
      <c r="M32" s="8" t="b">
        <v>0</v>
      </c>
      <c r="N32" s="8" t="b">
        <v>0</v>
      </c>
      <c r="O32" s="48" t="b">
        <v>0</v>
      </c>
      <c r="P32" s="49"/>
      <c r="Q32" s="47"/>
      <c r="R32" s="47"/>
      <c r="S32" s="47"/>
      <c r="T32" s="47"/>
      <c r="U32" s="50"/>
      <c r="V32" s="60"/>
      <c r="W32" s="61"/>
      <c r="X32" s="61"/>
      <c r="Y32" s="61"/>
      <c r="Z32" s="61"/>
      <c r="AA32" s="61"/>
      <c r="AB32" s="61"/>
      <c r="AC32" s="61"/>
      <c r="AD32" s="61"/>
      <c r="AE32" s="61"/>
      <c r="AF32" s="62"/>
    </row>
    <row r="33" spans="1:32" ht="15" customHeight="1" x14ac:dyDescent="0.45">
      <c r="A33" s="6">
        <v>22</v>
      </c>
      <c r="B33" s="5"/>
      <c r="C33" s="47"/>
      <c r="D33" s="47"/>
      <c r="E33" s="47"/>
      <c r="F33" s="47"/>
      <c r="G33" s="47"/>
      <c r="H33" s="47"/>
      <c r="I33" s="47"/>
      <c r="J33" s="47"/>
      <c r="K33" s="8" t="b">
        <v>0</v>
      </c>
      <c r="L33" s="8" t="b">
        <v>0</v>
      </c>
      <c r="M33" s="8" t="b">
        <v>0</v>
      </c>
      <c r="N33" s="8" t="b">
        <v>0</v>
      </c>
      <c r="O33" s="48" t="b">
        <v>0</v>
      </c>
      <c r="P33" s="49"/>
      <c r="Q33" s="47"/>
      <c r="R33" s="47"/>
      <c r="S33" s="47"/>
      <c r="T33" s="47"/>
      <c r="U33" s="50"/>
      <c r="V33" s="60"/>
      <c r="W33" s="61"/>
      <c r="X33" s="61"/>
      <c r="Y33" s="61"/>
      <c r="Z33" s="61"/>
      <c r="AA33" s="61"/>
      <c r="AB33" s="61"/>
      <c r="AC33" s="61"/>
      <c r="AD33" s="61"/>
      <c r="AE33" s="61"/>
      <c r="AF33" s="62"/>
    </row>
    <row r="34" spans="1:32" ht="15" customHeight="1" x14ac:dyDescent="0.45">
      <c r="A34" s="6">
        <v>23</v>
      </c>
      <c r="B34" s="5"/>
      <c r="C34" s="47"/>
      <c r="D34" s="47"/>
      <c r="E34" s="47"/>
      <c r="F34" s="47"/>
      <c r="G34" s="47"/>
      <c r="H34" s="47"/>
      <c r="I34" s="47"/>
      <c r="J34" s="47"/>
      <c r="K34" s="8" t="b">
        <v>0</v>
      </c>
      <c r="L34" s="8" t="b">
        <v>0</v>
      </c>
      <c r="M34" s="8" t="b">
        <v>0</v>
      </c>
      <c r="N34" s="8" t="b">
        <v>0</v>
      </c>
      <c r="O34" s="48" t="b">
        <v>0</v>
      </c>
      <c r="P34" s="49"/>
      <c r="Q34" s="47"/>
      <c r="R34" s="47"/>
      <c r="S34" s="47"/>
      <c r="T34" s="47"/>
      <c r="U34" s="50"/>
      <c r="V34" s="60"/>
      <c r="W34" s="61"/>
      <c r="X34" s="61"/>
      <c r="Y34" s="61"/>
      <c r="Z34" s="61"/>
      <c r="AA34" s="61"/>
      <c r="AB34" s="61"/>
      <c r="AC34" s="61"/>
      <c r="AD34" s="61"/>
      <c r="AE34" s="61"/>
      <c r="AF34" s="62"/>
    </row>
    <row r="35" spans="1:32" ht="15" customHeight="1" x14ac:dyDescent="0.45">
      <c r="A35" s="6">
        <v>24</v>
      </c>
      <c r="B35" s="5"/>
      <c r="C35" s="47"/>
      <c r="D35" s="47"/>
      <c r="E35" s="47"/>
      <c r="F35" s="47"/>
      <c r="G35" s="47"/>
      <c r="H35" s="47"/>
      <c r="I35" s="47"/>
      <c r="J35" s="47"/>
      <c r="K35" s="8" t="b">
        <v>0</v>
      </c>
      <c r="L35" s="8" t="b">
        <v>0</v>
      </c>
      <c r="M35" s="8" t="b">
        <v>0</v>
      </c>
      <c r="N35" s="8" t="b">
        <v>0</v>
      </c>
      <c r="O35" s="48" t="b">
        <v>0</v>
      </c>
      <c r="P35" s="49"/>
      <c r="Q35" s="47"/>
      <c r="R35" s="47"/>
      <c r="S35" s="47"/>
      <c r="T35" s="47"/>
      <c r="U35" s="50"/>
      <c r="V35" s="60"/>
      <c r="W35" s="61"/>
      <c r="X35" s="61"/>
      <c r="Y35" s="61"/>
      <c r="Z35" s="61"/>
      <c r="AA35" s="61"/>
      <c r="AB35" s="61"/>
      <c r="AC35" s="61"/>
      <c r="AD35" s="61"/>
      <c r="AE35" s="61"/>
      <c r="AF35" s="62"/>
    </row>
    <row r="36" spans="1:32" ht="15" customHeight="1" x14ac:dyDescent="0.45">
      <c r="A36" s="6">
        <v>25</v>
      </c>
      <c r="B36" s="5"/>
      <c r="C36" s="47"/>
      <c r="D36" s="47"/>
      <c r="E36" s="47"/>
      <c r="F36" s="47"/>
      <c r="G36" s="47"/>
      <c r="H36" s="47"/>
      <c r="I36" s="47"/>
      <c r="J36" s="47"/>
      <c r="K36" s="8" t="b">
        <v>0</v>
      </c>
      <c r="L36" s="8" t="b">
        <v>0</v>
      </c>
      <c r="M36" s="8" t="b">
        <v>0</v>
      </c>
      <c r="N36" s="8" t="b">
        <v>0</v>
      </c>
      <c r="O36" s="48" t="b">
        <v>0</v>
      </c>
      <c r="P36" s="49"/>
      <c r="Q36" s="47"/>
      <c r="R36" s="47"/>
      <c r="S36" s="47"/>
      <c r="T36" s="47"/>
      <c r="U36" s="50"/>
      <c r="V36" s="60"/>
      <c r="W36" s="61"/>
      <c r="X36" s="61"/>
      <c r="Y36" s="61"/>
      <c r="Z36" s="61"/>
      <c r="AA36" s="61"/>
      <c r="AB36" s="61"/>
      <c r="AC36" s="61"/>
      <c r="AD36" s="61"/>
      <c r="AE36" s="61"/>
      <c r="AF36" s="62"/>
    </row>
    <row r="37" spans="1:32" ht="15" customHeight="1" x14ac:dyDescent="0.45">
      <c r="A37" s="6">
        <v>26</v>
      </c>
      <c r="B37" s="5"/>
      <c r="C37" s="47"/>
      <c r="D37" s="47"/>
      <c r="E37" s="47"/>
      <c r="F37" s="47"/>
      <c r="G37" s="47"/>
      <c r="H37" s="47"/>
      <c r="I37" s="47"/>
      <c r="J37" s="47"/>
      <c r="K37" s="8" t="b">
        <v>0</v>
      </c>
      <c r="L37" s="8" t="b">
        <v>0</v>
      </c>
      <c r="M37" s="8" t="b">
        <v>0</v>
      </c>
      <c r="N37" s="8" t="b">
        <v>0</v>
      </c>
      <c r="O37" s="48" t="b">
        <v>0</v>
      </c>
      <c r="P37" s="49"/>
      <c r="Q37" s="47"/>
      <c r="R37" s="47"/>
      <c r="S37" s="47"/>
      <c r="T37" s="47"/>
      <c r="U37" s="50"/>
      <c r="V37" s="60"/>
      <c r="W37" s="61"/>
      <c r="X37" s="61"/>
      <c r="Y37" s="61"/>
      <c r="Z37" s="61"/>
      <c r="AA37" s="61"/>
      <c r="AB37" s="61"/>
      <c r="AC37" s="61"/>
      <c r="AD37" s="61"/>
      <c r="AE37" s="61"/>
      <c r="AF37" s="62"/>
    </row>
    <row r="38" spans="1:32" ht="15" customHeight="1" x14ac:dyDescent="0.45">
      <c r="A38" s="6">
        <v>27</v>
      </c>
      <c r="B38" s="5"/>
      <c r="C38" s="47"/>
      <c r="D38" s="47"/>
      <c r="E38" s="47"/>
      <c r="F38" s="47"/>
      <c r="G38" s="47"/>
      <c r="H38" s="47"/>
      <c r="I38" s="47"/>
      <c r="J38" s="47"/>
      <c r="K38" s="8" t="b">
        <v>0</v>
      </c>
      <c r="L38" s="8" t="b">
        <v>0</v>
      </c>
      <c r="M38" s="8" t="b">
        <v>0</v>
      </c>
      <c r="N38" s="8" t="b">
        <v>0</v>
      </c>
      <c r="O38" s="48" t="b">
        <v>0</v>
      </c>
      <c r="P38" s="49"/>
      <c r="Q38" s="47"/>
      <c r="R38" s="47"/>
      <c r="S38" s="47"/>
      <c r="T38" s="47"/>
      <c r="U38" s="50"/>
      <c r="V38" s="60"/>
      <c r="W38" s="61"/>
      <c r="X38" s="61"/>
      <c r="Y38" s="61"/>
      <c r="Z38" s="61"/>
      <c r="AA38" s="61"/>
      <c r="AB38" s="61"/>
      <c r="AC38" s="61"/>
      <c r="AD38" s="61"/>
      <c r="AE38" s="61"/>
      <c r="AF38" s="62"/>
    </row>
    <row r="39" spans="1:32" ht="15" customHeight="1" x14ac:dyDescent="0.45">
      <c r="A39" s="6">
        <v>28</v>
      </c>
      <c r="B39" s="5"/>
      <c r="C39" s="47"/>
      <c r="D39" s="47"/>
      <c r="E39" s="47"/>
      <c r="F39" s="47"/>
      <c r="G39" s="47"/>
      <c r="H39" s="47"/>
      <c r="I39" s="47"/>
      <c r="J39" s="47"/>
      <c r="K39" s="8" t="b">
        <v>0</v>
      </c>
      <c r="L39" s="8" t="b">
        <v>0</v>
      </c>
      <c r="M39" s="8" t="b">
        <v>0</v>
      </c>
      <c r="N39" s="8" t="b">
        <v>0</v>
      </c>
      <c r="O39" s="48" t="b">
        <v>0</v>
      </c>
      <c r="P39" s="49"/>
      <c r="Q39" s="47"/>
      <c r="R39" s="47"/>
      <c r="S39" s="47"/>
      <c r="T39" s="47"/>
      <c r="U39" s="50"/>
      <c r="V39" s="60"/>
      <c r="W39" s="61"/>
      <c r="X39" s="61"/>
      <c r="Y39" s="61"/>
      <c r="Z39" s="61"/>
      <c r="AA39" s="61"/>
      <c r="AB39" s="61"/>
      <c r="AC39" s="61"/>
      <c r="AD39" s="61"/>
      <c r="AE39" s="61"/>
      <c r="AF39" s="62"/>
    </row>
    <row r="40" spans="1:32" ht="15" customHeight="1" x14ac:dyDescent="0.45">
      <c r="A40" s="6">
        <v>29</v>
      </c>
      <c r="B40" s="5"/>
      <c r="C40" s="47"/>
      <c r="D40" s="47"/>
      <c r="E40" s="47"/>
      <c r="F40" s="47"/>
      <c r="G40" s="47"/>
      <c r="H40" s="47"/>
      <c r="I40" s="47"/>
      <c r="J40" s="47"/>
      <c r="K40" s="8" t="b">
        <v>0</v>
      </c>
      <c r="L40" s="8" t="b">
        <v>0</v>
      </c>
      <c r="M40" s="8" t="b">
        <v>0</v>
      </c>
      <c r="N40" s="8" t="b">
        <v>0</v>
      </c>
      <c r="O40" s="48" t="b">
        <v>0</v>
      </c>
      <c r="P40" s="49"/>
      <c r="Q40" s="47"/>
      <c r="R40" s="47"/>
      <c r="S40" s="47"/>
      <c r="T40" s="47"/>
      <c r="U40" s="50"/>
      <c r="V40" s="60"/>
      <c r="W40" s="61"/>
      <c r="X40" s="61"/>
      <c r="Y40" s="61"/>
      <c r="Z40" s="61"/>
      <c r="AA40" s="61"/>
      <c r="AB40" s="61"/>
      <c r="AC40" s="61"/>
      <c r="AD40" s="61"/>
      <c r="AE40" s="61"/>
      <c r="AF40" s="62"/>
    </row>
    <row r="41" spans="1:32" ht="15" customHeight="1" x14ac:dyDescent="0.45">
      <c r="A41" s="6">
        <v>30</v>
      </c>
      <c r="B41" s="5"/>
      <c r="C41" s="47"/>
      <c r="D41" s="47"/>
      <c r="E41" s="47"/>
      <c r="F41" s="47"/>
      <c r="G41" s="47"/>
      <c r="H41" s="47"/>
      <c r="I41" s="47"/>
      <c r="J41" s="47"/>
      <c r="K41" s="8" t="b">
        <v>0</v>
      </c>
      <c r="L41" s="8" t="b">
        <v>0</v>
      </c>
      <c r="M41" s="8" t="b">
        <v>0</v>
      </c>
      <c r="N41" s="8" t="b">
        <v>0</v>
      </c>
      <c r="O41" s="48" t="b">
        <v>0</v>
      </c>
      <c r="P41" s="49"/>
      <c r="Q41" s="47"/>
      <c r="R41" s="47"/>
      <c r="S41" s="47"/>
      <c r="T41" s="47"/>
      <c r="U41" s="47"/>
      <c r="V41" s="60"/>
      <c r="W41" s="61"/>
      <c r="X41" s="61"/>
      <c r="Y41" s="61"/>
      <c r="Z41" s="61"/>
      <c r="AA41" s="61"/>
      <c r="AB41" s="61"/>
      <c r="AC41" s="61"/>
      <c r="AD41" s="61"/>
      <c r="AE41" s="61"/>
      <c r="AF41" s="62"/>
    </row>
    <row r="42" spans="1:32" ht="15" customHeight="1" x14ac:dyDescent="0.45">
      <c r="A42" s="6">
        <v>31</v>
      </c>
      <c r="B42" s="5"/>
      <c r="C42" s="47"/>
      <c r="D42" s="47"/>
      <c r="E42" s="47"/>
      <c r="F42" s="47"/>
      <c r="G42" s="47"/>
      <c r="H42" s="47"/>
      <c r="I42" s="47"/>
      <c r="J42" s="47"/>
      <c r="K42" s="8" t="b">
        <v>0</v>
      </c>
      <c r="L42" s="8" t="b">
        <v>0</v>
      </c>
      <c r="M42" s="8" t="b">
        <v>0</v>
      </c>
      <c r="N42" s="8" t="b">
        <v>0</v>
      </c>
      <c r="O42" s="48" t="b">
        <v>0</v>
      </c>
      <c r="P42" s="49"/>
      <c r="Q42" s="47"/>
      <c r="R42" s="47"/>
      <c r="S42" s="47"/>
      <c r="T42" s="47"/>
      <c r="U42" s="47"/>
      <c r="V42" s="60"/>
      <c r="W42" s="61"/>
      <c r="X42" s="61"/>
      <c r="Y42" s="61"/>
      <c r="Z42" s="61"/>
      <c r="AA42" s="61"/>
      <c r="AB42" s="61"/>
      <c r="AC42" s="61"/>
      <c r="AD42" s="61"/>
      <c r="AE42" s="61"/>
      <c r="AF42" s="62"/>
    </row>
    <row r="43" spans="1:32" ht="15" customHeight="1" x14ac:dyDescent="0.45">
      <c r="A43" s="6">
        <v>32</v>
      </c>
      <c r="B43" s="5"/>
      <c r="C43" s="47"/>
      <c r="D43" s="47"/>
      <c r="E43" s="47"/>
      <c r="F43" s="47"/>
      <c r="G43" s="47"/>
      <c r="H43" s="47"/>
      <c r="I43" s="47"/>
      <c r="J43" s="47"/>
      <c r="K43" s="8" t="b">
        <v>0</v>
      </c>
      <c r="L43" s="8" t="b">
        <v>0</v>
      </c>
      <c r="M43" s="8" t="b">
        <v>0</v>
      </c>
      <c r="N43" s="8" t="b">
        <v>0</v>
      </c>
      <c r="O43" s="48" t="b">
        <v>0</v>
      </c>
      <c r="P43" s="49"/>
      <c r="Q43" s="47"/>
      <c r="R43" s="47"/>
      <c r="S43" s="47"/>
      <c r="T43" s="47"/>
      <c r="U43" s="47"/>
      <c r="V43" s="64"/>
      <c r="W43" s="65"/>
      <c r="X43" s="65"/>
      <c r="Y43" s="65"/>
      <c r="Z43" s="65"/>
      <c r="AA43" s="65"/>
      <c r="AB43" s="65"/>
      <c r="AC43" s="65"/>
      <c r="AD43" s="65"/>
      <c r="AE43" s="65"/>
      <c r="AF43" s="66"/>
    </row>
  </sheetData>
  <mergeCells count="231">
    <mergeCell ref="C43:D43"/>
    <mergeCell ref="E43:G43"/>
    <mergeCell ref="H43:J43"/>
    <mergeCell ref="O43:P43"/>
    <mergeCell ref="Q43:U43"/>
    <mergeCell ref="V43:AF43"/>
    <mergeCell ref="C42:D42"/>
    <mergeCell ref="E42:G42"/>
    <mergeCell ref="H42:J42"/>
    <mergeCell ref="O42:P42"/>
    <mergeCell ref="Q42:U42"/>
    <mergeCell ref="V42:AF42"/>
    <mergeCell ref="C41:D41"/>
    <mergeCell ref="E41:G41"/>
    <mergeCell ref="H41:J41"/>
    <mergeCell ref="O41:P41"/>
    <mergeCell ref="Q41:U41"/>
    <mergeCell ref="V41:AF41"/>
    <mergeCell ref="C40:D40"/>
    <mergeCell ref="E40:G40"/>
    <mergeCell ref="H40:J40"/>
    <mergeCell ref="O40:P40"/>
    <mergeCell ref="Q40:U40"/>
    <mergeCell ref="V40:AF40"/>
    <mergeCell ref="C39:D39"/>
    <mergeCell ref="E39:G39"/>
    <mergeCell ref="H39:J39"/>
    <mergeCell ref="O39:P39"/>
    <mergeCell ref="Q39:U39"/>
    <mergeCell ref="V39:AF39"/>
    <mergeCell ref="C38:D38"/>
    <mergeCell ref="E38:G38"/>
    <mergeCell ref="H38:J38"/>
    <mergeCell ref="O38:P38"/>
    <mergeCell ref="Q38:U38"/>
    <mergeCell ref="V38:AF38"/>
    <mergeCell ref="C37:D37"/>
    <mergeCell ref="E37:G37"/>
    <mergeCell ref="H37:J37"/>
    <mergeCell ref="O37:P37"/>
    <mergeCell ref="Q37:U37"/>
    <mergeCell ref="V37:AF37"/>
    <mergeCell ref="C36:D36"/>
    <mergeCell ref="E36:G36"/>
    <mergeCell ref="H36:J36"/>
    <mergeCell ref="O36:P36"/>
    <mergeCell ref="Q36:U36"/>
    <mergeCell ref="V36:AF36"/>
    <mergeCell ref="C35:D35"/>
    <mergeCell ref="E35:G35"/>
    <mergeCell ref="H35:J35"/>
    <mergeCell ref="O35:P35"/>
    <mergeCell ref="Q35:U35"/>
    <mergeCell ref="V35:AF35"/>
    <mergeCell ref="C34:D34"/>
    <mergeCell ref="E34:G34"/>
    <mergeCell ref="H34:J34"/>
    <mergeCell ref="O34:P34"/>
    <mergeCell ref="Q34:U34"/>
    <mergeCell ref="V34:AF34"/>
    <mergeCell ref="C33:D33"/>
    <mergeCell ref="E33:G33"/>
    <mergeCell ref="H33:J33"/>
    <mergeCell ref="O33:P33"/>
    <mergeCell ref="Q33:U33"/>
    <mergeCell ref="V33:AF33"/>
    <mergeCell ref="C32:D32"/>
    <mergeCell ref="E32:G32"/>
    <mergeCell ref="H32:J32"/>
    <mergeCell ref="O32:P32"/>
    <mergeCell ref="Q32:U32"/>
    <mergeCell ref="V32:AF32"/>
    <mergeCell ref="C31:D31"/>
    <mergeCell ref="E31:G31"/>
    <mergeCell ref="H31:J31"/>
    <mergeCell ref="O31:P31"/>
    <mergeCell ref="Q31:U31"/>
    <mergeCell ref="V31:AF31"/>
    <mergeCell ref="C30:D30"/>
    <mergeCell ref="E30:G30"/>
    <mergeCell ref="H30:J30"/>
    <mergeCell ref="O30:P30"/>
    <mergeCell ref="Q30:U30"/>
    <mergeCell ref="V30:AF30"/>
    <mergeCell ref="C29:D29"/>
    <mergeCell ref="E29:G29"/>
    <mergeCell ref="H29:J29"/>
    <mergeCell ref="O29:P29"/>
    <mergeCell ref="Q29:U29"/>
    <mergeCell ref="V29:AF29"/>
    <mergeCell ref="C28:D28"/>
    <mergeCell ref="E28:G28"/>
    <mergeCell ref="H28:J28"/>
    <mergeCell ref="O28:P28"/>
    <mergeCell ref="Q28:U28"/>
    <mergeCell ref="V28:AF28"/>
    <mergeCell ref="C27:D27"/>
    <mergeCell ref="E27:G27"/>
    <mergeCell ref="H27:J27"/>
    <mergeCell ref="O27:P27"/>
    <mergeCell ref="Q27:U27"/>
    <mergeCell ref="V27:AF27"/>
    <mergeCell ref="C26:D26"/>
    <mergeCell ref="E26:G26"/>
    <mergeCell ref="H26:J26"/>
    <mergeCell ref="O26:P26"/>
    <mergeCell ref="Q26:U26"/>
    <mergeCell ref="V26:AF26"/>
    <mergeCell ref="C25:D25"/>
    <mergeCell ref="E25:G25"/>
    <mergeCell ref="H25:J25"/>
    <mergeCell ref="O25:P25"/>
    <mergeCell ref="Q25:U25"/>
    <mergeCell ref="V25:AF25"/>
    <mergeCell ref="C24:D24"/>
    <mergeCell ref="E24:G24"/>
    <mergeCell ref="H24:J24"/>
    <mergeCell ref="O24:P24"/>
    <mergeCell ref="Q24:U24"/>
    <mergeCell ref="V24:AF24"/>
    <mergeCell ref="C23:D23"/>
    <mergeCell ref="E23:G23"/>
    <mergeCell ref="H23:J23"/>
    <mergeCell ref="O23:P23"/>
    <mergeCell ref="Q23:U23"/>
    <mergeCell ref="V23:AF23"/>
    <mergeCell ref="C22:D22"/>
    <mergeCell ref="E22:G22"/>
    <mergeCell ref="H22:J22"/>
    <mergeCell ref="O22:P22"/>
    <mergeCell ref="Q22:U22"/>
    <mergeCell ref="V22:AF22"/>
    <mergeCell ref="C21:D21"/>
    <mergeCell ref="E21:G21"/>
    <mergeCell ref="H21:J21"/>
    <mergeCell ref="O21:P21"/>
    <mergeCell ref="Q21:U21"/>
    <mergeCell ref="V21:AF21"/>
    <mergeCell ref="C20:D20"/>
    <mergeCell ref="E20:G20"/>
    <mergeCell ref="H20:J20"/>
    <mergeCell ref="O20:P20"/>
    <mergeCell ref="Q20:U20"/>
    <mergeCell ref="V20:AF20"/>
    <mergeCell ref="C19:D19"/>
    <mergeCell ref="E19:G19"/>
    <mergeCell ref="H19:J19"/>
    <mergeCell ref="O19:P19"/>
    <mergeCell ref="Q19:U19"/>
    <mergeCell ref="V19:AF19"/>
    <mergeCell ref="C18:D18"/>
    <mergeCell ref="E18:G18"/>
    <mergeCell ref="H18:J18"/>
    <mergeCell ref="O18:P18"/>
    <mergeCell ref="Q18:U18"/>
    <mergeCell ref="V18:AF18"/>
    <mergeCell ref="C17:D17"/>
    <mergeCell ref="E17:G17"/>
    <mergeCell ref="H17:J17"/>
    <mergeCell ref="O17:P17"/>
    <mergeCell ref="Q17:U17"/>
    <mergeCell ref="V17:AF17"/>
    <mergeCell ref="C16:D16"/>
    <mergeCell ref="E16:G16"/>
    <mergeCell ref="H16:J16"/>
    <mergeCell ref="O16:P16"/>
    <mergeCell ref="Q16:U16"/>
    <mergeCell ref="V16:AF16"/>
    <mergeCell ref="C15:D15"/>
    <mergeCell ref="E15:G15"/>
    <mergeCell ref="H15:J15"/>
    <mergeCell ref="O15:P15"/>
    <mergeCell ref="Q15:U15"/>
    <mergeCell ref="V15:AF15"/>
    <mergeCell ref="C14:D14"/>
    <mergeCell ref="E14:G14"/>
    <mergeCell ref="H14:J14"/>
    <mergeCell ref="O14:P14"/>
    <mergeCell ref="Q14:U14"/>
    <mergeCell ref="V14:AF14"/>
    <mergeCell ref="C13:D13"/>
    <mergeCell ref="E13:G13"/>
    <mergeCell ref="H13:J13"/>
    <mergeCell ref="O13:P13"/>
    <mergeCell ref="Q13:U13"/>
    <mergeCell ref="V13:AF13"/>
    <mergeCell ref="C12:D12"/>
    <mergeCell ref="E12:G12"/>
    <mergeCell ref="H12:J12"/>
    <mergeCell ref="O12:P12"/>
    <mergeCell ref="Q12:U12"/>
    <mergeCell ref="V12:AF12"/>
    <mergeCell ref="C11:D11"/>
    <mergeCell ref="E11:G11"/>
    <mergeCell ref="H11:J11"/>
    <mergeCell ref="O11:P11"/>
    <mergeCell ref="Q11:U11"/>
    <mergeCell ref="V11:AF11"/>
    <mergeCell ref="P6:U6"/>
    <mergeCell ref="V6:AF6"/>
    <mergeCell ref="P7:R7"/>
    <mergeCell ref="S7:AF7"/>
    <mergeCell ref="A8:J10"/>
    <mergeCell ref="K8:P10"/>
    <mergeCell ref="Q8:AF8"/>
    <mergeCell ref="Q9:AF9"/>
    <mergeCell ref="Q10:AF10"/>
    <mergeCell ref="D2:N2"/>
    <mergeCell ref="C3:H3"/>
    <mergeCell ref="M3:N3"/>
    <mergeCell ref="F4:H4"/>
    <mergeCell ref="A5:D5"/>
    <mergeCell ref="E5:H5"/>
    <mergeCell ref="P5:R5"/>
    <mergeCell ref="A1:H1"/>
    <mergeCell ref="P2:S2"/>
    <mergeCell ref="X2:AA2"/>
    <mergeCell ref="A3:B3"/>
    <mergeCell ref="J3:L3"/>
    <mergeCell ref="P3:R3"/>
    <mergeCell ref="AB2:AF2"/>
    <mergeCell ref="S5:AF5"/>
    <mergeCell ref="A2:C2"/>
    <mergeCell ref="A7:N7"/>
    <mergeCell ref="P4:R4"/>
    <mergeCell ref="A4:E4"/>
    <mergeCell ref="J4:L4"/>
    <mergeCell ref="M4:N4"/>
    <mergeCell ref="T2:W2"/>
    <mergeCell ref="S3:AF3"/>
    <mergeCell ref="S4:AF4"/>
  </mergeCells>
  <hyperlinks>
    <hyperlink ref="S5" r:id="rId1" xr:uid="{6502CFEA-4CD5-4277-AFB3-3B36A721333C}"/>
  </hyperlinks>
  <pageMargins left="0.19685039370078741" right="0.19685039370078741" top="0.19685039370078741" bottom="0.19685039370078741" header="0" footer="0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5" name="Check Box 1">
              <controlPr defaultSize="0" autoFill="0" autoLine="0" autoPict="0">
                <anchor moveWithCells="1">
                  <from>
                    <xdr:col>11</xdr:col>
                    <xdr:colOff>9525</xdr:colOff>
                    <xdr:row>0</xdr:row>
                    <xdr:rowOff>0</xdr:rowOff>
                  </from>
                  <to>
                    <xdr:col>12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6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11</xdr:row>
                    <xdr:rowOff>0</xdr:rowOff>
                  </from>
                  <to>
                    <xdr:col>11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7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8" name="Check Box 4">
              <controlPr defaultSize="0" autoFill="0" autoLine="0" autoPict="0">
                <anchor moveWithCells="1">
                  <from>
                    <xdr:col>12</xdr:col>
                    <xdr:colOff>9525</xdr:colOff>
                    <xdr:row>11</xdr:row>
                    <xdr:rowOff>0</xdr:rowOff>
                  </from>
                  <to>
                    <xdr:col>13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9" name="Check Box 5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10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11</xdr:row>
                    <xdr:rowOff>0</xdr:rowOff>
                  </from>
                  <to>
                    <xdr:col>16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1" name="Check Box 7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19050</xdr:rowOff>
                  </from>
                  <to>
                    <xdr:col>11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2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12</xdr:row>
                    <xdr:rowOff>19050</xdr:rowOff>
                  </from>
                  <to>
                    <xdr:col>12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3" name="Check Box 9">
              <controlPr defaultSize="0" autoFill="0" autoLine="0" autoPict="0">
                <anchor moveWithCells="1">
                  <from>
                    <xdr:col>12</xdr:col>
                    <xdr:colOff>9525</xdr:colOff>
                    <xdr:row>12</xdr:row>
                    <xdr:rowOff>19050</xdr:rowOff>
                  </from>
                  <to>
                    <xdr:col>13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4" name="Check Box 10">
              <controlPr defaultSize="0" autoFill="0" autoLine="0" autoPict="0">
                <anchor moveWithCells="1">
                  <from>
                    <xdr:col>13</xdr:col>
                    <xdr:colOff>9525</xdr:colOff>
                    <xdr:row>12</xdr:row>
                    <xdr:rowOff>19050</xdr:rowOff>
                  </from>
                  <to>
                    <xdr:col>14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5" name="Check Box 11">
              <controlPr defaultSize="0" autoFill="0" autoLine="0" autoPict="0">
                <anchor moveWithCells="1">
                  <from>
                    <xdr:col>14</xdr:col>
                    <xdr:colOff>9525</xdr:colOff>
                    <xdr:row>12</xdr:row>
                    <xdr:rowOff>19050</xdr:rowOff>
                  </from>
                  <to>
                    <xdr:col>16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6" name="Check Box 1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0</xdr:rowOff>
                  </from>
                  <to>
                    <xdr:col>11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7" name="Check Box 13">
              <controlPr defaultSize="0" autoFill="0" autoLine="0" autoPict="0">
                <anchor moveWithCells="1">
                  <from>
                    <xdr:col>11</xdr:col>
                    <xdr:colOff>9525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8" name="Check Box 14">
              <controlPr defaultSize="0" autoFill="0" autoLine="0" autoPict="0">
                <anchor moveWithCells="1">
                  <from>
                    <xdr:col>12</xdr:col>
                    <xdr:colOff>9525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9" name="Check Box 15">
              <controlPr defaultSize="0" autoFill="0" autoLine="0" autoPict="0">
                <anchor moveWithCells="1">
                  <from>
                    <xdr:col>13</xdr:col>
                    <xdr:colOff>9525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20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13</xdr:row>
                    <xdr:rowOff>0</xdr:rowOff>
                  </from>
                  <to>
                    <xdr:col>16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1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0</xdr:rowOff>
                  </from>
                  <to>
                    <xdr:col>11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2" name="Check Box 18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3" name="Check Box 19">
              <controlPr defaultSize="0" autoFill="0" autoLine="0" autoPict="0">
                <anchor moveWithCells="1">
                  <from>
                    <xdr:col>12</xdr:col>
                    <xdr:colOff>9525</xdr:colOff>
                    <xdr:row>14</xdr:row>
                    <xdr:rowOff>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4" name="Check Box 20">
              <controlPr defaultSize="0" autoFill="0" autoLine="0" autoPict="0">
                <anchor moveWithCells="1">
                  <from>
                    <xdr:col>13</xdr:col>
                    <xdr:colOff>9525</xdr:colOff>
                    <xdr:row>14</xdr:row>
                    <xdr:rowOff>0</xdr:rowOff>
                  </from>
                  <to>
                    <xdr:col>14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5" name="Check Box 21">
              <controlPr defaultSize="0" autoFill="0" autoLine="0" autoPict="0">
                <anchor moveWithCells="1">
                  <from>
                    <xdr:col>14</xdr:col>
                    <xdr:colOff>9525</xdr:colOff>
                    <xdr:row>14</xdr:row>
                    <xdr:rowOff>0</xdr:rowOff>
                  </from>
                  <to>
                    <xdr:col>16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6" name="Check Box 22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0</xdr:rowOff>
                  </from>
                  <to>
                    <xdr:col>11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7" name="Check Box 23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0</xdr:rowOff>
                  </from>
                  <to>
                    <xdr:col>12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8" name="Check Box 24">
              <controlPr defaultSize="0" autoFill="0" autoLine="0" autoPict="0">
                <anchor moveWithCells="1">
                  <from>
                    <xdr:col>12</xdr:col>
                    <xdr:colOff>9525</xdr:colOff>
                    <xdr:row>15</xdr:row>
                    <xdr:rowOff>0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9" name="Check Box 25">
              <controlPr defaultSize="0" autoFill="0" autoLine="0" autoPict="0">
                <anchor moveWithCells="1">
                  <from>
                    <xdr:col>13</xdr:col>
                    <xdr:colOff>9525</xdr:colOff>
                    <xdr:row>15</xdr:row>
                    <xdr:rowOff>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30" name="Check Box 26">
              <controlPr defaultSize="0" autoFill="0" autoLine="0" autoPict="0">
                <anchor moveWithCells="1">
                  <from>
                    <xdr:col>14</xdr:col>
                    <xdr:colOff>9525</xdr:colOff>
                    <xdr:row>15</xdr:row>
                    <xdr:rowOff>0</xdr:rowOff>
                  </from>
                  <to>
                    <xdr:col>16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1" name="Check Box 27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2" name="Check Box 28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0</xdr:rowOff>
                  </from>
                  <to>
                    <xdr:col>12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3" name="Check Box 29">
              <controlPr defaultSize="0" autoFill="0" autoLine="0" autoPict="0">
                <anchor moveWithCells="1">
                  <from>
                    <xdr:col>12</xdr:col>
                    <xdr:colOff>9525</xdr:colOff>
                    <xdr:row>16</xdr:row>
                    <xdr:rowOff>0</xdr:rowOff>
                  </from>
                  <to>
                    <xdr:col>13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4" name="Check Box 30">
              <controlPr defaultSize="0" autoFill="0" autoLine="0" autoPict="0">
                <anchor moveWithCells="1">
                  <from>
                    <xdr:col>13</xdr:col>
                    <xdr:colOff>9525</xdr:colOff>
                    <xdr:row>16</xdr:row>
                    <xdr:rowOff>0</xdr:rowOff>
                  </from>
                  <to>
                    <xdr:col>14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5" name="Check Box 31">
              <controlPr defaultSize="0" autoFill="0" autoLine="0" autoPict="0">
                <anchor moveWithCells="1">
                  <from>
                    <xdr:col>14</xdr:col>
                    <xdr:colOff>9525</xdr:colOff>
                    <xdr:row>16</xdr:row>
                    <xdr:rowOff>0</xdr:rowOff>
                  </from>
                  <to>
                    <xdr:col>16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36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0</xdr:rowOff>
                  </from>
                  <to>
                    <xdr:col>11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37" name="Check Box 33">
              <controlPr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0</xdr:rowOff>
                  </from>
                  <to>
                    <xdr:col>12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38" name="Check Box 34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0</xdr:rowOff>
                  </from>
                  <to>
                    <xdr:col>13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39" name="Check Box 35">
              <controlPr defaultSize="0" autoFill="0" autoLine="0" autoPict="0">
                <anchor moveWithCells="1">
                  <from>
                    <xdr:col>13</xdr:col>
                    <xdr:colOff>9525</xdr:colOff>
                    <xdr:row>17</xdr:row>
                    <xdr:rowOff>0</xdr:rowOff>
                  </from>
                  <to>
                    <xdr:col>14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0" name="Check Box 36">
              <controlPr defaultSize="0" autoFill="0" autoLine="0" autoPict="0">
                <anchor moveWithCells="1">
                  <from>
                    <xdr:col>14</xdr:col>
                    <xdr:colOff>9525</xdr:colOff>
                    <xdr:row>17</xdr:row>
                    <xdr:rowOff>0</xdr:rowOff>
                  </from>
                  <to>
                    <xdr:col>16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1" name="Check Box 37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0</xdr:rowOff>
                  </from>
                  <to>
                    <xdr:col>11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2" name="Check Box 38">
              <controlPr defaultSize="0" autoFill="0" autoLine="0" autoPict="0">
                <anchor moveWithCells="1">
                  <from>
                    <xdr:col>11</xdr:col>
                    <xdr:colOff>9525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3" name="Check Box 39">
              <controlPr defaultSize="0" autoFill="0" autoLine="0" autoPict="0">
                <anchor moveWithCells="1">
                  <from>
                    <xdr:col>12</xdr:col>
                    <xdr:colOff>9525</xdr:colOff>
                    <xdr:row>18</xdr:row>
                    <xdr:rowOff>0</xdr:rowOff>
                  </from>
                  <to>
                    <xdr:col>13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4" name="Check Box 40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0</xdr:rowOff>
                  </from>
                  <to>
                    <xdr:col>14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5" name="Check Box 41">
              <controlPr defaultSize="0" autoFill="0" autoLine="0" autoPict="0">
                <anchor moveWithCells="1">
                  <from>
                    <xdr:col>14</xdr:col>
                    <xdr:colOff>9525</xdr:colOff>
                    <xdr:row>18</xdr:row>
                    <xdr:rowOff>0</xdr:rowOff>
                  </from>
                  <to>
                    <xdr:col>16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46" name="Check Box 42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0</xdr:rowOff>
                  </from>
                  <to>
                    <xdr:col>11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47" name="Check Box 43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0</xdr:rowOff>
                  </from>
                  <to>
                    <xdr:col>12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48" name="Check Box 44">
              <controlPr defaultSize="0" autoFill="0" autoLine="0" autoPict="0">
                <anchor moveWithCells="1">
                  <from>
                    <xdr:col>12</xdr:col>
                    <xdr:colOff>9525</xdr:colOff>
                    <xdr:row>19</xdr:row>
                    <xdr:rowOff>0</xdr:rowOff>
                  </from>
                  <to>
                    <xdr:col>13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49" name="Check Box 45">
              <controlPr defaultSize="0" autoFill="0" autoLine="0" autoPict="0">
                <anchor moveWithCells="1">
                  <from>
                    <xdr:col>13</xdr:col>
                    <xdr:colOff>9525</xdr:colOff>
                    <xdr:row>19</xdr:row>
                    <xdr:rowOff>0</xdr:rowOff>
                  </from>
                  <to>
                    <xdr:col>14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0" name="Check Box 46">
              <controlPr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0</xdr:rowOff>
                  </from>
                  <to>
                    <xdr:col>16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51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0</xdr:rowOff>
                  </from>
                  <to>
                    <xdr:col>11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52" name="Check Box 48">
              <controlPr defaultSize="0" autoFill="0" autoLine="0" autoPict="0">
                <anchor moveWithCells="1">
                  <from>
                    <xdr:col>11</xdr:col>
                    <xdr:colOff>9525</xdr:colOff>
                    <xdr:row>20</xdr:row>
                    <xdr:rowOff>0</xdr:rowOff>
                  </from>
                  <to>
                    <xdr:col>12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7" r:id="rId53" name="Check Box 49">
              <controlPr defaultSize="0" autoFill="0" autoLine="0" autoPict="0">
                <anchor moveWithCells="1">
                  <from>
                    <xdr:col>12</xdr:col>
                    <xdr:colOff>9525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4" name="Check Box 50">
              <controlPr defaultSize="0" autoFill="0" autoLine="0" autoPict="0">
                <anchor moveWithCells="1">
                  <from>
                    <xdr:col>13</xdr:col>
                    <xdr:colOff>9525</xdr:colOff>
                    <xdr:row>20</xdr:row>
                    <xdr:rowOff>0</xdr:rowOff>
                  </from>
                  <to>
                    <xdr:col>14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5" name="Check Box 51">
              <controlPr defaultSize="0" autoFill="0" autoLine="0" autoPict="0">
                <anchor moveWithCells="1">
                  <from>
                    <xdr:col>14</xdr:col>
                    <xdr:colOff>9525</xdr:colOff>
                    <xdr:row>20</xdr:row>
                    <xdr:rowOff>0</xdr:rowOff>
                  </from>
                  <to>
                    <xdr:col>16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6" name="Check Box 52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0</xdr:rowOff>
                  </from>
                  <to>
                    <xdr:col>11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7" name="Check Box 53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0</xdr:rowOff>
                  </from>
                  <to>
                    <xdr:col>12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8" name="Check Box 54">
              <controlPr defaultSize="0" autoFill="0" autoLine="0" autoPict="0">
                <anchor moveWithCells="1">
                  <from>
                    <xdr:col>12</xdr:col>
                    <xdr:colOff>9525</xdr:colOff>
                    <xdr:row>21</xdr:row>
                    <xdr:rowOff>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59" name="Check Box 55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0</xdr:rowOff>
                  </from>
                  <to>
                    <xdr:col>14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0" name="Check Box 56">
              <controlPr defaultSize="0" autoFill="0" autoLine="0" autoPict="0">
                <anchor moveWithCells="1">
                  <from>
                    <xdr:col>14</xdr:col>
                    <xdr:colOff>9525</xdr:colOff>
                    <xdr:row>21</xdr:row>
                    <xdr:rowOff>0</xdr:rowOff>
                  </from>
                  <to>
                    <xdr:col>16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1" name="Check Box 57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0</xdr:rowOff>
                  </from>
                  <to>
                    <xdr:col>11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2" name="Check Box 58">
              <controlPr defaultSize="0" autoFill="0" autoLine="0" autoPict="0">
                <anchor moveWithCells="1">
                  <from>
                    <xdr:col>11</xdr:col>
                    <xdr:colOff>9525</xdr:colOff>
                    <xdr:row>22</xdr:row>
                    <xdr:rowOff>0</xdr:rowOff>
                  </from>
                  <to>
                    <xdr:col>12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3" name="Check Box 59">
              <controlPr defaultSize="0" autoFill="0" autoLine="0" autoPict="0">
                <anchor moveWithCells="1">
                  <from>
                    <xdr:col>12</xdr:col>
                    <xdr:colOff>9525</xdr:colOff>
                    <xdr:row>22</xdr:row>
                    <xdr:rowOff>0</xdr:rowOff>
                  </from>
                  <to>
                    <xdr:col>13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4" name="Check Box 60">
              <controlPr defaultSize="0" autoFill="0" autoLine="0" autoPict="0">
                <anchor moveWithCells="1">
                  <from>
                    <xdr:col>13</xdr:col>
                    <xdr:colOff>9525</xdr:colOff>
                    <xdr:row>22</xdr:row>
                    <xdr:rowOff>0</xdr:rowOff>
                  </from>
                  <to>
                    <xdr:col>14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5" name="Check Box 61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0</xdr:rowOff>
                  </from>
                  <to>
                    <xdr:col>16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6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0</xdr:rowOff>
                  </from>
                  <to>
                    <xdr:col>11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7" name="Check Box 63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0</xdr:rowOff>
                  </from>
                  <to>
                    <xdr:col>12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68" name="Check Box 64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13</xdr:col>
                    <xdr:colOff>9525</xdr:colOff>
                    <xdr:row>23</xdr:row>
                    <xdr:rowOff>0</xdr:rowOff>
                  </from>
                  <to>
                    <xdr:col>14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14</xdr:col>
                    <xdr:colOff>9525</xdr:colOff>
                    <xdr:row>23</xdr:row>
                    <xdr:rowOff>0</xdr:rowOff>
                  </from>
                  <to>
                    <xdr:col>16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0</xdr:rowOff>
                  </from>
                  <to>
                    <xdr:col>11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11</xdr:col>
                    <xdr:colOff>9525</xdr:colOff>
                    <xdr:row>24</xdr:row>
                    <xdr:rowOff>0</xdr:rowOff>
                  </from>
                  <to>
                    <xdr:col>12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12</xdr:col>
                    <xdr:colOff>9525</xdr:colOff>
                    <xdr:row>24</xdr:row>
                    <xdr:rowOff>0</xdr:rowOff>
                  </from>
                  <to>
                    <xdr:col>13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13</xdr:col>
                    <xdr:colOff>9525</xdr:colOff>
                    <xdr:row>24</xdr:row>
                    <xdr:rowOff>0</xdr:rowOff>
                  </from>
                  <to>
                    <xdr:col>14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0</xdr:rowOff>
                  </from>
                  <to>
                    <xdr:col>16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0</xdr:rowOff>
                  </from>
                  <to>
                    <xdr:col>11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12</xdr:col>
                    <xdr:colOff>9525</xdr:colOff>
                    <xdr:row>25</xdr:row>
                    <xdr:rowOff>0</xdr:rowOff>
                  </from>
                  <to>
                    <xdr:col>13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0</xdr:rowOff>
                  </from>
                  <to>
                    <xdr:col>14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14</xdr:col>
                    <xdr:colOff>9525</xdr:colOff>
                    <xdr:row>25</xdr:row>
                    <xdr:rowOff>0</xdr:rowOff>
                  </from>
                  <to>
                    <xdr:col>16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0</xdr:rowOff>
                  </from>
                  <to>
                    <xdr:col>11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11</xdr:col>
                    <xdr:colOff>9525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12</xdr:col>
                    <xdr:colOff>9525</xdr:colOff>
                    <xdr:row>26</xdr:row>
                    <xdr:rowOff>0</xdr:rowOff>
                  </from>
                  <to>
                    <xdr:col>13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9525</xdr:colOff>
                    <xdr:row>26</xdr:row>
                    <xdr:rowOff>0</xdr:rowOff>
                  </from>
                  <to>
                    <xdr:col>14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14</xdr:col>
                    <xdr:colOff>9525</xdr:colOff>
                    <xdr:row>26</xdr:row>
                    <xdr:rowOff>0</xdr:rowOff>
                  </from>
                  <to>
                    <xdr:col>16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0</xdr:rowOff>
                  </from>
                  <to>
                    <xdr:col>11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0</xdr:rowOff>
                  </from>
                  <to>
                    <xdr:col>12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12</xdr:col>
                    <xdr:colOff>9525</xdr:colOff>
                    <xdr:row>27</xdr:row>
                    <xdr:rowOff>0</xdr:rowOff>
                  </from>
                  <to>
                    <xdr:col>13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9525</xdr:colOff>
                    <xdr:row>27</xdr:row>
                    <xdr:rowOff>0</xdr:rowOff>
                  </from>
                  <to>
                    <xdr:col>14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14</xdr:col>
                    <xdr:colOff>9525</xdr:colOff>
                    <xdr:row>27</xdr:row>
                    <xdr:rowOff>0</xdr:rowOff>
                  </from>
                  <to>
                    <xdr:col>16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0</xdr:rowOff>
                  </from>
                  <to>
                    <xdr:col>11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0</xdr:rowOff>
                  </from>
                  <to>
                    <xdr:col>12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0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13</xdr:col>
                    <xdr:colOff>9525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14</xdr:col>
                    <xdr:colOff>9525</xdr:colOff>
                    <xdr:row>28</xdr:row>
                    <xdr:rowOff>0</xdr:rowOff>
                  </from>
                  <to>
                    <xdr:col>16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0</xdr:rowOff>
                  </from>
                  <to>
                    <xdr:col>11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0</xdr:rowOff>
                  </from>
                  <to>
                    <xdr:col>12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12</xdr:col>
                    <xdr:colOff>9525</xdr:colOff>
                    <xdr:row>29</xdr:row>
                    <xdr:rowOff>0</xdr:rowOff>
                  </from>
                  <to>
                    <xdr:col>13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13</xdr:col>
                    <xdr:colOff>9525</xdr:colOff>
                    <xdr:row>29</xdr:row>
                    <xdr:rowOff>0</xdr:rowOff>
                  </from>
                  <to>
                    <xdr:col>14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14</xdr:col>
                    <xdr:colOff>9525</xdr:colOff>
                    <xdr:row>29</xdr:row>
                    <xdr:rowOff>0</xdr:rowOff>
                  </from>
                  <to>
                    <xdr:col>16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0</xdr:rowOff>
                  </from>
                  <to>
                    <xdr:col>11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0</xdr:rowOff>
                  </from>
                  <to>
                    <xdr:col>12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12</xdr:col>
                    <xdr:colOff>9525</xdr:colOff>
                    <xdr:row>30</xdr:row>
                    <xdr:rowOff>0</xdr:rowOff>
                  </from>
                  <to>
                    <xdr:col>13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13</xdr:col>
                    <xdr:colOff>9525</xdr:colOff>
                    <xdr:row>30</xdr:row>
                    <xdr:rowOff>0</xdr:rowOff>
                  </from>
                  <to>
                    <xdr:col>14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14</xdr:col>
                    <xdr:colOff>9525</xdr:colOff>
                    <xdr:row>30</xdr:row>
                    <xdr:rowOff>0</xdr:rowOff>
                  </from>
                  <to>
                    <xdr:col>16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0</xdr:rowOff>
                  </from>
                  <to>
                    <xdr:col>11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0</xdr:rowOff>
                  </from>
                  <to>
                    <xdr:col>12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12</xdr:col>
                    <xdr:colOff>9525</xdr:colOff>
                    <xdr:row>31</xdr:row>
                    <xdr:rowOff>0</xdr:rowOff>
                  </from>
                  <to>
                    <xdr:col>13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13</xdr:col>
                    <xdr:colOff>9525</xdr:colOff>
                    <xdr:row>31</xdr:row>
                    <xdr:rowOff>0</xdr:rowOff>
                  </from>
                  <to>
                    <xdr:col>14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14</xdr:col>
                    <xdr:colOff>9525</xdr:colOff>
                    <xdr:row>31</xdr:row>
                    <xdr:rowOff>0</xdr:rowOff>
                  </from>
                  <to>
                    <xdr:col>16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32</xdr:row>
                    <xdr:rowOff>9525</xdr:rowOff>
                  </from>
                  <to>
                    <xdr:col>11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12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12</xdr:col>
                    <xdr:colOff>9525</xdr:colOff>
                    <xdr:row>32</xdr:row>
                    <xdr:rowOff>9525</xdr:rowOff>
                  </from>
                  <to>
                    <xdr:col>13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13</xdr:col>
                    <xdr:colOff>9525</xdr:colOff>
                    <xdr:row>32</xdr:row>
                    <xdr:rowOff>9525</xdr:rowOff>
                  </from>
                  <to>
                    <xdr:col>14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14</xdr:col>
                    <xdr:colOff>9525</xdr:colOff>
                    <xdr:row>32</xdr:row>
                    <xdr:rowOff>9525</xdr:rowOff>
                  </from>
                  <to>
                    <xdr:col>16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10</xdr:col>
                    <xdr:colOff>19050</xdr:colOff>
                    <xdr:row>33</xdr:row>
                    <xdr:rowOff>0</xdr:rowOff>
                  </from>
                  <to>
                    <xdr:col>11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117" name="Check Box 113">
              <controlPr defaultSize="0" autoFill="0" autoLine="0" autoPict="0">
                <anchor moveWithCells="1">
                  <from>
                    <xdr:col>11</xdr:col>
                    <xdr:colOff>9525</xdr:colOff>
                    <xdr:row>33</xdr:row>
                    <xdr:rowOff>0</xdr:rowOff>
                  </from>
                  <to>
                    <xdr:col>12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118" name="Check Box 114">
              <controlPr defaultSize="0" autoFill="0" autoLine="0" autoPict="0">
                <anchor moveWithCells="1">
                  <from>
                    <xdr:col>12</xdr:col>
                    <xdr:colOff>9525</xdr:colOff>
                    <xdr:row>33</xdr:row>
                    <xdr:rowOff>0</xdr:rowOff>
                  </from>
                  <to>
                    <xdr:col>13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3" r:id="rId119" name="Check Box 115">
              <controlPr defaultSize="0" autoFill="0" autoLine="0" autoPict="0">
                <anchor moveWithCells="1">
                  <from>
                    <xdr:col>13</xdr:col>
                    <xdr:colOff>9525</xdr:colOff>
                    <xdr:row>33</xdr:row>
                    <xdr:rowOff>0</xdr:rowOff>
                  </from>
                  <to>
                    <xdr:col>14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4" r:id="rId120" name="Check Box 116">
              <controlPr defaultSize="0" autoFill="0" autoLine="0" autoPict="0">
                <anchor moveWithCells="1">
                  <from>
                    <xdr:col>14</xdr:col>
                    <xdr:colOff>9525</xdr:colOff>
                    <xdr:row>33</xdr:row>
                    <xdr:rowOff>0</xdr:rowOff>
                  </from>
                  <to>
                    <xdr:col>16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21" name="Check Box 117">
              <controlPr defaultSize="0" autoFill="0" autoLine="0" autoPict="0">
                <anchor moveWithCells="1">
                  <from>
                    <xdr:col>10</xdr:col>
                    <xdr:colOff>19050</xdr:colOff>
                    <xdr:row>34</xdr:row>
                    <xdr:rowOff>0</xdr:rowOff>
                  </from>
                  <to>
                    <xdr:col>11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22" name="Check Box 118">
              <controlPr defaultSize="0" autoFill="0" autoLine="0" autoPict="0">
                <anchor moveWithCells="1">
                  <from>
                    <xdr:col>11</xdr:col>
                    <xdr:colOff>9525</xdr:colOff>
                    <xdr:row>34</xdr:row>
                    <xdr:rowOff>0</xdr:rowOff>
                  </from>
                  <to>
                    <xdr:col>12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7" r:id="rId123" name="Check Box 119">
              <controlPr defaultSize="0" autoFill="0" autoLine="0" autoPict="0">
                <anchor moveWithCells="1">
                  <from>
                    <xdr:col>12</xdr:col>
                    <xdr:colOff>9525</xdr:colOff>
                    <xdr:row>34</xdr:row>
                    <xdr:rowOff>0</xdr:rowOff>
                  </from>
                  <to>
                    <xdr:col>13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24" name="Check Box 120">
              <controlPr defaultSize="0" autoFill="0" autoLine="0" autoPict="0">
                <anchor moveWithCells="1">
                  <from>
                    <xdr:col>13</xdr:col>
                    <xdr:colOff>9525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5" name="Check Box 121">
              <controlPr defaultSize="0" autoFill="0" autoLine="0" autoPict="0">
                <anchor moveWithCells="1">
                  <from>
                    <xdr:col>14</xdr:col>
                    <xdr:colOff>9525</xdr:colOff>
                    <xdr:row>34</xdr:row>
                    <xdr:rowOff>0</xdr:rowOff>
                  </from>
                  <to>
                    <xdr:col>16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6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0</xdr:rowOff>
                  </from>
                  <to>
                    <xdr:col>11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7" name="Check Box 123">
              <controlPr defaultSize="0" autoFill="0" autoLine="0" autoPict="0">
                <anchor moveWithCells="1">
                  <from>
                    <xdr:col>11</xdr:col>
                    <xdr:colOff>9525</xdr:colOff>
                    <xdr:row>35</xdr:row>
                    <xdr:rowOff>0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8" name="Check Box 124">
              <controlPr defaultSize="0" autoFill="0" autoLine="0" autoPict="0">
                <anchor moveWithCells="1">
                  <from>
                    <xdr:col>12</xdr:col>
                    <xdr:colOff>9525</xdr:colOff>
                    <xdr:row>35</xdr:row>
                    <xdr:rowOff>0</xdr:rowOff>
                  </from>
                  <to>
                    <xdr:col>13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9" name="Check Box 125">
              <controlPr defaultSize="0" autoFill="0" autoLine="0" autoPict="0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30" name="Check Box 126">
              <controlPr defaultSize="0" autoFill="0" autoLine="0" autoPict="0">
                <anchor moveWithCells="1">
                  <from>
                    <xdr:col>14</xdr:col>
                    <xdr:colOff>9525</xdr:colOff>
                    <xdr:row>35</xdr:row>
                    <xdr:rowOff>0</xdr:rowOff>
                  </from>
                  <to>
                    <xdr:col>16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31" name="Check Box 127">
              <controlPr defaultSize="0" autoFill="0" autoLine="0" autoPict="0">
                <anchor moveWithCells="1">
                  <from>
                    <xdr:col>10</xdr:col>
                    <xdr:colOff>19050</xdr:colOff>
                    <xdr:row>36</xdr:row>
                    <xdr:rowOff>0</xdr:rowOff>
                  </from>
                  <to>
                    <xdr:col>11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32" name="Check Box 128">
              <controlPr defaultSize="0" autoFill="0" autoLine="0" autoPict="0">
                <anchor moveWithCells="1">
                  <from>
                    <xdr:col>11</xdr:col>
                    <xdr:colOff>9525</xdr:colOff>
                    <xdr:row>36</xdr:row>
                    <xdr:rowOff>0</xdr:rowOff>
                  </from>
                  <to>
                    <xdr:col>12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33" name="Check Box 129">
              <controlPr defaultSize="0" autoFill="0" autoLine="0" autoPict="0">
                <anchor moveWithCells="1">
                  <from>
                    <xdr:col>12</xdr:col>
                    <xdr:colOff>9525</xdr:colOff>
                    <xdr:row>36</xdr:row>
                    <xdr:rowOff>0</xdr:rowOff>
                  </from>
                  <to>
                    <xdr:col>13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34" name="Check Box 130">
              <controlPr defaultSize="0" autoFill="0" autoLine="0" autoPict="0">
                <anchor moveWithCells="1">
                  <from>
                    <xdr:col>13</xdr:col>
                    <xdr:colOff>9525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5" name="Check Box 131">
              <controlPr defaultSize="0" autoFill="0" autoLine="0" autoPict="0">
                <anchor moveWithCells="1">
                  <from>
                    <xdr:col>14</xdr:col>
                    <xdr:colOff>9525</xdr:colOff>
                    <xdr:row>36</xdr:row>
                    <xdr:rowOff>0</xdr:rowOff>
                  </from>
                  <to>
                    <xdr:col>16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6" name="Check Box 132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0</xdr:rowOff>
                  </from>
                  <to>
                    <xdr:col>11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7" name="Check Box 133">
              <controlPr defaultSize="0" autoFill="0" autoLine="0" autoPict="0">
                <anchor moveWithCells="1">
                  <from>
                    <xdr:col>11</xdr:col>
                    <xdr:colOff>9525</xdr:colOff>
                    <xdr:row>37</xdr:row>
                    <xdr:rowOff>0</xdr:rowOff>
                  </from>
                  <to>
                    <xdr:col>12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8" name="Check Box 134">
              <controlPr defaultSize="0" autoFill="0" autoLine="0" autoPict="0">
                <anchor moveWithCells="1">
                  <from>
                    <xdr:col>12</xdr:col>
                    <xdr:colOff>9525</xdr:colOff>
                    <xdr:row>37</xdr:row>
                    <xdr:rowOff>0</xdr:rowOff>
                  </from>
                  <to>
                    <xdr:col>13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9" name="Check Box 135">
              <controlPr defaultSize="0" autoFill="0" autoLine="0" autoPict="0">
                <anchor moveWithCells="1">
                  <from>
                    <xdr:col>13</xdr:col>
                    <xdr:colOff>9525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40" name="Check Box 136">
              <controlPr defaultSize="0" autoFill="0" autoLine="0" autoPict="0">
                <anchor moveWithCells="1">
                  <from>
                    <xdr:col>14</xdr:col>
                    <xdr:colOff>9525</xdr:colOff>
                    <xdr:row>37</xdr:row>
                    <xdr:rowOff>0</xdr:rowOff>
                  </from>
                  <to>
                    <xdr:col>16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5" r:id="rId141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38</xdr:row>
                    <xdr:rowOff>0</xdr:rowOff>
                  </from>
                  <to>
                    <xdr:col>11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6" r:id="rId142" name="Check Box 138">
              <controlPr defaultSize="0" autoFill="0" autoLine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12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7" r:id="rId143" name="Check Box 139">
              <controlPr defaultSize="0" autoFill="0" autoLine="0" autoPict="0">
                <anchor moveWithCells="1">
                  <from>
                    <xdr:col>12</xdr:col>
                    <xdr:colOff>9525</xdr:colOff>
                    <xdr:row>38</xdr:row>
                    <xdr:rowOff>0</xdr:rowOff>
                  </from>
                  <to>
                    <xdr:col>13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8" r:id="rId144" name="Check Box 140">
              <controlPr defaultSize="0" autoFill="0" autoLine="0" autoPict="0">
                <anchor moveWithCells="1">
                  <from>
                    <xdr:col>13</xdr:col>
                    <xdr:colOff>9525</xdr:colOff>
                    <xdr:row>38</xdr:row>
                    <xdr:rowOff>0</xdr:rowOff>
                  </from>
                  <to>
                    <xdr:col>14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9" r:id="rId145" name="Check Box 141">
              <controlPr defaultSize="0" autoFill="0" autoLine="0" autoPict="0">
                <anchor moveWithCells="1">
                  <from>
                    <xdr:col>14</xdr:col>
                    <xdr:colOff>9525</xdr:colOff>
                    <xdr:row>38</xdr:row>
                    <xdr:rowOff>0</xdr:rowOff>
                  </from>
                  <to>
                    <xdr:col>16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0" r:id="rId146" name="Check Box 142">
              <controlPr defaultSize="0" autoFill="0" autoLine="0" autoPict="0">
                <anchor moveWithCells="1">
                  <from>
                    <xdr:col>10</xdr:col>
                    <xdr:colOff>19050</xdr:colOff>
                    <xdr:row>39</xdr:row>
                    <xdr:rowOff>0</xdr:rowOff>
                  </from>
                  <to>
                    <xdr:col>11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1" r:id="rId147" name="Check Box 143">
              <controlPr defaultSize="0" autoFill="0" autoLine="0" autoPict="0">
                <anchor moveWithCells="1">
                  <from>
                    <xdr:col>11</xdr:col>
                    <xdr:colOff>9525</xdr:colOff>
                    <xdr:row>39</xdr:row>
                    <xdr:rowOff>0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2" r:id="rId148" name="Check Box 144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0</xdr:rowOff>
                  </from>
                  <to>
                    <xdr:col>13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3" r:id="rId149" name="Check Box 145">
              <controlPr defaultSize="0" autoFill="0" autoLine="0" autoPict="0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4" r:id="rId150" name="Check Box 146">
              <controlPr defaultSize="0" autoFill="0" autoLine="0" autoPict="0">
                <anchor moveWithCells="1">
                  <from>
                    <xdr:col>14</xdr:col>
                    <xdr:colOff>9525</xdr:colOff>
                    <xdr:row>39</xdr:row>
                    <xdr:rowOff>0</xdr:rowOff>
                  </from>
                  <to>
                    <xdr:col>16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5" r:id="rId151" name="Check Box 147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0</xdr:rowOff>
                  </from>
                  <to>
                    <xdr:col>11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6" r:id="rId152" name="Check Box 148">
              <controlPr defaultSize="0" autoFill="0" autoLine="0" autoPict="0">
                <anchor moveWithCells="1">
                  <from>
                    <xdr:col>11</xdr:col>
                    <xdr:colOff>9525</xdr:colOff>
                    <xdr:row>40</xdr:row>
                    <xdr:rowOff>0</xdr:rowOff>
                  </from>
                  <to>
                    <xdr:col>12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7" r:id="rId153" name="Check Box 149">
              <controlPr defaultSize="0" autoFill="0" autoLine="0" autoPict="0">
                <anchor moveWithCells="1">
                  <from>
                    <xdr:col>12</xdr:col>
                    <xdr:colOff>9525</xdr:colOff>
                    <xdr:row>40</xdr:row>
                    <xdr:rowOff>0</xdr:rowOff>
                  </from>
                  <to>
                    <xdr:col>13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8" r:id="rId154" name="Check Box 150">
              <controlPr defaultSize="0" autoFill="0" autoLine="0" autoPict="0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9" r:id="rId155" name="Check Box 151">
              <controlPr defaultSize="0" autoFill="0" autoLine="0" autoPict="0">
                <anchor moveWithCells="1">
                  <from>
                    <xdr:col>14</xdr:col>
                    <xdr:colOff>9525</xdr:colOff>
                    <xdr:row>40</xdr:row>
                    <xdr:rowOff>0</xdr:rowOff>
                  </from>
                  <to>
                    <xdr:col>16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0" r:id="rId156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0</xdr:rowOff>
                  </from>
                  <to>
                    <xdr:col>11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1" r:id="rId157" name="Check Box 153">
              <controlPr defaultSize="0" autoFill="0" autoLine="0" autoPict="0">
                <anchor moveWithCells="1">
                  <from>
                    <xdr:col>11</xdr:col>
                    <xdr:colOff>9525</xdr:colOff>
                    <xdr:row>41</xdr:row>
                    <xdr:rowOff>0</xdr:rowOff>
                  </from>
                  <to>
                    <xdr:col>12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2" r:id="rId158" name="Check Box 154">
              <controlPr defaultSize="0" autoFill="0" autoLine="0" autoPict="0">
                <anchor moveWithCells="1">
                  <from>
                    <xdr:col>12</xdr:col>
                    <xdr:colOff>9525</xdr:colOff>
                    <xdr:row>41</xdr:row>
                    <xdr:rowOff>0</xdr:rowOff>
                  </from>
                  <to>
                    <xdr:col>13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3" r:id="rId159" name="Check Box 155">
              <controlPr defaultSize="0" autoFill="0" autoLine="0" autoPict="0">
                <anchor moveWithCells="1">
                  <from>
                    <xdr:col>13</xdr:col>
                    <xdr:colOff>9525</xdr:colOff>
                    <xdr:row>41</xdr:row>
                    <xdr:rowOff>0</xdr:rowOff>
                  </from>
                  <to>
                    <xdr:col>14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4" r:id="rId160" name="Check Box 156">
              <controlPr defaultSize="0" autoFill="0" autoLine="0" autoPict="0">
                <anchor moveWithCells="1">
                  <from>
                    <xdr:col>14</xdr:col>
                    <xdr:colOff>9525</xdr:colOff>
                    <xdr:row>41</xdr:row>
                    <xdr:rowOff>0</xdr:rowOff>
                  </from>
                  <to>
                    <xdr:col>16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5" r:id="rId161" name="Check Box 157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0</xdr:rowOff>
                  </from>
                  <to>
                    <xdr:col>11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6" r:id="rId162" name="Check Box 158">
              <controlPr defaultSize="0" autoFill="0" autoLine="0" autoPict="0">
                <anchor moveWithCells="1">
                  <from>
                    <xdr:col>11</xdr:col>
                    <xdr:colOff>9525</xdr:colOff>
                    <xdr:row>42</xdr:row>
                    <xdr:rowOff>0</xdr:rowOff>
                  </from>
                  <to>
                    <xdr:col>12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7" r:id="rId163" name="Check Box 159">
              <controlPr defaultSize="0" autoFill="0" autoLine="0" autoPict="0">
                <anchor moveWithCells="1">
                  <from>
                    <xdr:col>12</xdr:col>
                    <xdr:colOff>9525</xdr:colOff>
                    <xdr:row>42</xdr:row>
                    <xdr:rowOff>0</xdr:rowOff>
                  </from>
                  <to>
                    <xdr:col>13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8" r:id="rId164" name="Check Box 160">
              <controlPr defaultSize="0" autoFill="0" autoLine="0" autoPict="0">
                <anchor moveWithCells="1">
                  <from>
                    <xdr:col>13</xdr:col>
                    <xdr:colOff>9525</xdr:colOff>
                    <xdr:row>42</xdr:row>
                    <xdr:rowOff>0</xdr:rowOff>
                  </from>
                  <to>
                    <xdr:col>14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9" r:id="rId165" name="Check Box 161">
              <controlPr defaultSize="0" autoFill="0" autoLine="0" autoPict="0">
                <anchor moveWithCells="1">
                  <from>
                    <xdr:col>14</xdr:col>
                    <xdr:colOff>9525</xdr:colOff>
                    <xdr:row>42</xdr:row>
                    <xdr:rowOff>0</xdr:rowOff>
                  </from>
                  <to>
                    <xdr:col>16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0" r:id="rId166" name="Check Box 162">
              <controlPr defaultSize="0" autoFill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1" r:id="rId167" name="Check Box 163">
              <controlPr defaultSize="0" autoFill="0" autoLine="0" autoPict="0">
                <anchor moveWithCells="1">
                  <from>
                    <xdr:col>7</xdr:col>
                    <xdr:colOff>9525</xdr:colOff>
                    <xdr:row>0</xdr:row>
                    <xdr:rowOff>0</xdr:rowOff>
                  </from>
                  <to>
                    <xdr:col>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2" r:id="rId168" name="Check Box 164">
              <controlPr defaultSize="0" autoFill="0" autoLine="0" autoPict="0">
                <anchor moveWithCells="1">
                  <from>
                    <xdr:col>13</xdr:col>
                    <xdr:colOff>9525</xdr:colOff>
                    <xdr:row>0</xdr:row>
                    <xdr:rowOff>0</xdr:rowOff>
                  </from>
                  <to>
                    <xdr:col>14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3" r:id="rId169" name="Check Box 165">
              <controlPr defaultSize="0" autoFill="0" autoLine="0" autoPict="0">
                <anchor moveWithCells="1">
                  <from>
                    <xdr:col>5</xdr:col>
                    <xdr:colOff>9525</xdr:colOff>
                    <xdr:row>0</xdr:row>
                    <xdr:rowOff>0</xdr:rowOff>
                  </from>
                  <to>
                    <xdr:col>6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C53080A0-A404-4EED-9286-C8F3D7765EAE}">
          <x14:formula1>
            <xm:f>Sheet2!$C$2:$C$4</xm:f>
          </x14:formula1>
          <xm:sqref>E5:H5</xm:sqref>
        </x14:dataValidation>
        <x14:dataValidation type="list" allowBlank="1" showInputMessage="1" showErrorMessage="1" xr:uid="{B6113C5A-6A4E-4A93-ABF9-D98EA538966C}">
          <x14:formula1>
            <xm:f>Sheet2!$B$2:$B$5</xm:f>
          </x14:formula1>
          <xm:sqref>M4</xm:sqref>
        </x14:dataValidation>
        <x14:dataValidation type="list" allowBlank="1" showInputMessage="1" showErrorMessage="1" xr:uid="{013E1850-7293-4817-81A3-C8F6F4E9557E}">
          <x14:formula1>
            <xm:f>Sheet2!$A$2:$A$5</xm:f>
          </x14:formula1>
          <xm:sqref>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CE8E-583E-441D-A4C1-07FC51E46236}">
  <dimension ref="A2:W38"/>
  <sheetViews>
    <sheetView workbookViewId="0">
      <selection activeCell="K9" sqref="K9"/>
    </sheetView>
  </sheetViews>
  <sheetFormatPr defaultRowHeight="14.25" x14ac:dyDescent="0.45"/>
  <cols>
    <col min="1" max="1" width="6.73046875" customWidth="1"/>
    <col min="2" max="2" width="3.73046875" customWidth="1"/>
    <col min="3" max="3" width="6.73046875" customWidth="1"/>
    <col min="4" max="5" width="12.73046875" customWidth="1"/>
    <col min="6" max="9" width="3.73046875" customWidth="1"/>
    <col min="10" max="10" width="12.73046875" customWidth="1"/>
    <col min="11" max="15" width="6.73046875" customWidth="1"/>
    <col min="16" max="18" width="12.73046875" customWidth="1"/>
    <col min="19" max="19" width="18.73046875" customWidth="1"/>
    <col min="20" max="20" width="3.73046875" customWidth="1"/>
    <col min="21" max="23" width="6.73046875" customWidth="1"/>
  </cols>
  <sheetData>
    <row r="2" spans="1:23" ht="18" x14ac:dyDescent="0.55000000000000004">
      <c r="D2" s="17" t="s">
        <v>51</v>
      </c>
      <c r="E2" s="14" t="str">
        <f>IF('Page 1'!D2&lt;&gt;"",'Page 1'!D2&amp;" "&amp;'Page 1'!F4,"")</f>
        <v>Laminex Moroccan Clay 150  16</v>
      </c>
      <c r="F2" s="13"/>
      <c r="G2" s="13"/>
      <c r="H2" s="13"/>
      <c r="I2" s="13"/>
      <c r="J2" s="16" t="s">
        <v>57</v>
      </c>
      <c r="K2" s="14"/>
    </row>
    <row r="3" spans="1:23" ht="10.5" customHeight="1" x14ac:dyDescent="0.55000000000000004">
      <c r="D3" s="12"/>
      <c r="E3" s="13"/>
      <c r="F3" s="13"/>
      <c r="G3" s="13"/>
      <c r="H3" s="13"/>
      <c r="I3" s="13"/>
      <c r="J3" s="13"/>
      <c r="K3" s="13"/>
    </row>
    <row r="4" spans="1:23" ht="18" x14ac:dyDescent="0.55000000000000004">
      <c r="D4" s="16" t="s">
        <v>56</v>
      </c>
      <c r="E4" s="14">
        <f>IF('Page 1'!M4="veneer","v",IF('Page 1'!M4="1mm",1,IF('Page 1'!M4="2mm",2,"")))</f>
        <v>1</v>
      </c>
      <c r="F4" s="13"/>
      <c r="G4" s="13"/>
      <c r="H4" s="13"/>
      <c r="I4" s="13"/>
      <c r="J4" s="13"/>
      <c r="K4" s="13"/>
    </row>
    <row r="6" spans="1:23" x14ac:dyDescent="0.45">
      <c r="A6" s="15" t="s">
        <v>37</v>
      </c>
      <c r="B6" s="15" t="s">
        <v>38</v>
      </c>
      <c r="C6" s="15" t="s">
        <v>39</v>
      </c>
      <c r="D6" s="15" t="s">
        <v>40</v>
      </c>
      <c r="E6" s="15" t="s">
        <v>41</v>
      </c>
      <c r="F6" s="15" t="s">
        <v>1</v>
      </c>
      <c r="G6" s="15" t="s">
        <v>1</v>
      </c>
      <c r="H6" s="15" t="s">
        <v>2</v>
      </c>
      <c r="I6" s="15" t="s">
        <v>2</v>
      </c>
      <c r="J6" s="15" t="s">
        <v>42</v>
      </c>
      <c r="K6" s="15" t="s">
        <v>43</v>
      </c>
      <c r="L6" s="15" t="s">
        <v>44</v>
      </c>
      <c r="M6" s="15" t="s">
        <v>45</v>
      </c>
      <c r="N6" s="15" t="s">
        <v>46</v>
      </c>
      <c r="O6" s="15" t="s">
        <v>47</v>
      </c>
      <c r="P6" s="15" t="s">
        <v>48</v>
      </c>
      <c r="Q6" s="15" t="s">
        <v>49</v>
      </c>
      <c r="R6" s="15" t="s">
        <v>50</v>
      </c>
      <c r="S6" s="15" t="s">
        <v>51</v>
      </c>
      <c r="T6" s="15" t="s">
        <v>52</v>
      </c>
      <c r="U6" s="15" t="s">
        <v>53</v>
      </c>
      <c r="V6" s="15" t="s">
        <v>54</v>
      </c>
      <c r="W6" s="15" t="s">
        <v>55</v>
      </c>
    </row>
    <row r="7" spans="1:23" x14ac:dyDescent="0.45">
      <c r="A7" s="10" t="str">
        <f>IF('Page 1'!C12&lt;&gt;"","=key","")</f>
        <v>=key</v>
      </c>
      <c r="B7" s="10" t="str">
        <f>IF('Page 1'!C12&lt;&gt;"",IF(K2&lt;&gt;"",K2,""),"")</f>
        <v/>
      </c>
      <c r="C7" s="10">
        <f>IF('Page 1'!C12&lt;&gt;"",'Page 1'!C12,"")</f>
        <v>6</v>
      </c>
      <c r="D7" s="10">
        <f>IF('Page 1'!E12&lt;&gt;"",'Page 1'!E12,"")</f>
        <v>760</v>
      </c>
      <c r="E7" s="10">
        <f>IF('Page 1'!H12&lt;&gt;"",'Page 1'!H12,"")</f>
        <v>644</v>
      </c>
      <c r="F7" s="10">
        <f>IF('Page 1'!O12=TRUE,Ardis!E4,IF('Page 1'!K12=TRUE,Ardis!E4,""))</f>
        <v>1</v>
      </c>
      <c r="G7" s="10" t="str">
        <f>IF('Page 1'!O12=TRUE,Ardis!E4,IF('Page 1'!L12=TRUE,Ardis!E4,""))</f>
        <v/>
      </c>
      <c r="H7" s="10" t="str">
        <f>IF('Page 1'!O12=TRUE,Ardis!E4,IF('Page 1'!M12=TRUE,Ardis!E4,""))</f>
        <v/>
      </c>
      <c r="I7" s="10" t="str">
        <f>IF('Page 1'!O12=TRUE,Ardis!E4,IF('Page 1'!N12=TRUE,Ardis!E4,""))</f>
        <v/>
      </c>
      <c r="J7" s="10" t="str">
        <f>IF('Page 1'!Q12&lt;&gt;"",'Page 1'!Q12,"")</f>
        <v>SYS 32</v>
      </c>
      <c r="K7" s="10"/>
      <c r="L7" s="10"/>
      <c r="M7" s="10"/>
      <c r="N7" s="10"/>
      <c r="O7" s="10"/>
      <c r="P7" s="10"/>
      <c r="Q7" s="10"/>
      <c r="R7" s="10"/>
      <c r="S7" s="11" t="str">
        <f>IF('Page 1'!C12&lt;&gt;"",E2,"")</f>
        <v>Laminex Moroccan Clay 150  16</v>
      </c>
      <c r="T7" s="10" t="s">
        <v>58</v>
      </c>
      <c r="U7" s="10" t="str">
        <f>""</f>
        <v/>
      </c>
      <c r="V7" s="10"/>
      <c r="W7" s="10"/>
    </row>
    <row r="8" spans="1:23" x14ac:dyDescent="0.45">
      <c r="A8" s="10" t="str">
        <f>IF('Page 1'!C13&lt;&gt;"","=key","")</f>
        <v>=key</v>
      </c>
      <c r="B8" s="10" t="str">
        <f>IF('Page 1'!C13&lt;&gt;"",IF(K2&lt;&gt;"",K2,""),"")</f>
        <v/>
      </c>
      <c r="C8" s="10">
        <f>IF('Page 1'!C13&lt;&gt;"",'Page 1'!C13,"")</f>
        <v>1</v>
      </c>
      <c r="D8" s="10">
        <f>IF('Page 1'!E13&lt;&gt;"",'Page 1'!E13,"")</f>
        <v>648</v>
      </c>
      <c r="E8" s="10">
        <f>IF('Page 1'!H13&lt;&gt;"",'Page 1'!H13,"")</f>
        <v>644</v>
      </c>
      <c r="F8" s="10">
        <f>IF('Page 1'!O13=TRUE,Ardis!E4,IF('Page 1'!K13=TRUE,Ardis!E4,""))</f>
        <v>1</v>
      </c>
      <c r="G8" s="10" t="str">
        <f>IF('Page 1'!O13=TRUE,Ardis!E4,IF('Page 1'!L13=TRUE,Ardis!E4,""))</f>
        <v/>
      </c>
      <c r="H8" s="10" t="str">
        <f>IF('Page 1'!O13=TRUE,Ardis!E4,IF('Page 1'!M13=TRUE,Ardis!E4,""))</f>
        <v/>
      </c>
      <c r="I8" s="10" t="str">
        <f>IF('Page 1'!O13=TRUE,Ardis!E4,IF('Page 1'!N13=TRUE,Ardis!E4,""))</f>
        <v/>
      </c>
      <c r="J8" s="10" t="str">
        <f>IF('Page 1'!Q13&lt;&gt;"",'Page 1'!Q13,"")</f>
        <v/>
      </c>
      <c r="K8" s="10"/>
      <c r="L8" s="10"/>
      <c r="M8" s="10"/>
      <c r="N8" s="10"/>
      <c r="O8" s="10"/>
      <c r="P8" s="10"/>
      <c r="Q8" s="10"/>
      <c r="R8" s="10"/>
      <c r="S8" s="11" t="str">
        <f>IF('Page 1'!C13&lt;&gt;"",E2,"")</f>
        <v>Laminex Moroccan Clay 150  16</v>
      </c>
      <c r="T8" s="10" t="s">
        <v>58</v>
      </c>
      <c r="U8" s="10" t="str">
        <f>""</f>
        <v/>
      </c>
      <c r="V8" s="10"/>
      <c r="W8" s="10"/>
    </row>
    <row r="9" spans="1:23" x14ac:dyDescent="0.45">
      <c r="A9" s="10" t="str">
        <f>IF('Page 1'!C14&lt;&gt;"","=key","")</f>
        <v>=key</v>
      </c>
      <c r="B9" s="10" t="str">
        <f>IF('Page 1'!C14&lt;&gt;"",IF(K2&lt;&gt;"",K2,""),"")</f>
        <v/>
      </c>
      <c r="C9" s="10">
        <f>IF('Page 1'!C14&lt;&gt;"",'Page 1'!C14,"")</f>
        <v>1</v>
      </c>
      <c r="D9" s="10">
        <f>IF('Page 1'!E14&lt;&gt;"",'Page 1'!E14,"")</f>
        <v>646</v>
      </c>
      <c r="E9" s="10">
        <f>IF('Page 1'!H14&lt;&gt;"",'Page 1'!H14,"")</f>
        <v>634</v>
      </c>
      <c r="F9" s="10">
        <f>IF('Page 1'!O14=TRUE,Ardis!E4,IF('Page 1'!K14=TRUE,Ardis!E4,""))</f>
        <v>1</v>
      </c>
      <c r="G9" s="10" t="str">
        <f>IF('Page 1'!O14=TRUE,Ardis!E4,IF('Page 1'!L14=TRUE,Ardis!E4,""))</f>
        <v/>
      </c>
      <c r="H9" s="10" t="str">
        <f>IF('Page 1'!O14=TRUE,Ardis!E4,IF('Page 1'!M14=TRUE,Ardis!E4,""))</f>
        <v/>
      </c>
      <c r="I9" s="10" t="str">
        <f>IF('Page 1'!O14=TRUE,Ardis!E4,IF('Page 1'!N14=TRUE,Ardis!E4,""))</f>
        <v/>
      </c>
      <c r="J9" s="10" t="str">
        <f>IF('Page 1'!Q14&lt;&gt;"",'Page 1'!Q14,"")</f>
        <v/>
      </c>
      <c r="K9" s="10"/>
      <c r="L9" s="10"/>
      <c r="M9" s="10"/>
      <c r="N9" s="10"/>
      <c r="O9" s="10"/>
      <c r="P9" s="10"/>
      <c r="Q9" s="10"/>
      <c r="R9" s="10"/>
      <c r="S9" s="11" t="str">
        <f>IF('Page 1'!C14&lt;&gt;"",E2,"")</f>
        <v>Laminex Moroccan Clay 150  16</v>
      </c>
      <c r="T9" s="10" t="s">
        <v>58</v>
      </c>
      <c r="U9" s="10" t="str">
        <f>""</f>
        <v/>
      </c>
      <c r="V9" s="10"/>
      <c r="W9" s="10"/>
    </row>
    <row r="10" spans="1:23" x14ac:dyDescent="0.45">
      <c r="A10" s="10" t="str">
        <f>IF('Page 1'!C15&lt;&gt;"","=key","")</f>
        <v>=key</v>
      </c>
      <c r="B10" s="10" t="str">
        <f>IF('Page 1'!C15&lt;&gt;"",IF(K2&lt;&gt;"",K2,""),"")</f>
        <v/>
      </c>
      <c r="C10" s="10">
        <f>IF('Page 1'!C15&lt;&gt;"",'Page 1'!C15,"")</f>
        <v>2</v>
      </c>
      <c r="D10" s="10">
        <f>IF('Page 1'!E15&lt;&gt;"",'Page 1'!E15,"")</f>
        <v>568</v>
      </c>
      <c r="E10" s="10">
        <f>IF('Page 1'!H15&lt;&gt;"",'Page 1'!H15,"")</f>
        <v>644</v>
      </c>
      <c r="F10" s="10" t="str">
        <f>IF('Page 1'!O15=TRUE,Ardis!E4,IF('Page 1'!K15=TRUE,Ardis!E4,""))</f>
        <v/>
      </c>
      <c r="G10" s="10" t="str">
        <f>IF('Page 1'!O15=TRUE,Ardis!E4,IF('Page 1'!L15=TRUE,Ardis!E4,""))</f>
        <v/>
      </c>
      <c r="H10" s="10">
        <f>IF('Page 1'!O15=TRUE,Ardis!E4,IF('Page 1'!M15=TRUE,Ardis!E4,""))</f>
        <v>1</v>
      </c>
      <c r="I10" s="10" t="str">
        <f>IF('Page 1'!O15=TRUE,Ardis!E4,IF('Page 1'!N15=TRUE,Ardis!E4,""))</f>
        <v/>
      </c>
      <c r="J10" s="10" t="str">
        <f>IF('Page 1'!Q15&lt;&gt;"",'Page 1'!Q15,"")</f>
        <v/>
      </c>
      <c r="K10" s="10"/>
      <c r="L10" s="10"/>
      <c r="M10" s="10"/>
      <c r="N10" s="10"/>
      <c r="O10" s="10"/>
      <c r="P10" s="10"/>
      <c r="Q10" s="10"/>
      <c r="R10" s="10"/>
      <c r="S10" s="11" t="str">
        <f>IF('Page 1'!C15&lt;&gt;"",E2,"")</f>
        <v>Laminex Moroccan Clay 150  16</v>
      </c>
      <c r="T10" s="10" t="s">
        <v>58</v>
      </c>
      <c r="U10" s="10" t="str">
        <f>""</f>
        <v/>
      </c>
      <c r="V10" s="10"/>
      <c r="W10" s="10"/>
    </row>
    <row r="11" spans="1:23" x14ac:dyDescent="0.45">
      <c r="A11" s="10" t="str">
        <f>IF('Page 1'!C16&lt;&gt;"","=key","")</f>
        <v>=key</v>
      </c>
      <c r="B11" s="10" t="str">
        <f>IF('Page 1'!C16&lt;&gt;"",IF(K2&lt;&gt;"",K2,""),"")</f>
        <v/>
      </c>
      <c r="C11" s="10">
        <f>IF('Page 1'!C16&lt;&gt;"",'Page 1'!C16,"")</f>
        <v>1</v>
      </c>
      <c r="D11" s="10">
        <f>IF('Page 1'!E16&lt;&gt;"",'Page 1'!E16,"")</f>
        <v>568</v>
      </c>
      <c r="E11" s="10">
        <f>IF('Page 1'!H16&lt;&gt;"",'Page 1'!H16,"")</f>
        <v>100</v>
      </c>
      <c r="F11" s="10">
        <f>IF('Page 1'!O16=TRUE,Ardis!E4,IF('Page 1'!K16=TRUE,Ardis!E4,""))</f>
        <v>1</v>
      </c>
      <c r="G11" s="10" t="str">
        <f>IF('Page 1'!O16=TRUE,Ardis!E4,IF('Page 1'!L16=TRUE,Ardis!E4,""))</f>
        <v/>
      </c>
      <c r="H11" s="10" t="str">
        <f>IF('Page 1'!O16=TRUE,Ardis!E4,IF('Page 1'!M16=TRUE,Ardis!E4,""))</f>
        <v/>
      </c>
      <c r="I11" s="10" t="str">
        <f>IF('Page 1'!O16=TRUE,Ardis!E4,IF('Page 1'!N16=TRUE,Ardis!E4,""))</f>
        <v/>
      </c>
      <c r="J11" s="10" t="str">
        <f>IF('Page 1'!Q16&lt;&gt;"",'Page 1'!Q16,"")</f>
        <v/>
      </c>
      <c r="K11" s="10"/>
      <c r="L11" s="10"/>
      <c r="M11" s="10"/>
      <c r="N11" s="10"/>
      <c r="O11" s="10"/>
      <c r="P11" s="10"/>
      <c r="Q11" s="10"/>
      <c r="R11" s="10"/>
      <c r="S11" s="11" t="str">
        <f>IF('Page 1'!C16&lt;&gt;"",E2,"")</f>
        <v>Laminex Moroccan Clay 150  16</v>
      </c>
      <c r="T11" s="10" t="s">
        <v>58</v>
      </c>
      <c r="U11" s="10" t="str">
        <f>""</f>
        <v/>
      </c>
      <c r="V11" s="10"/>
      <c r="W11" s="10"/>
    </row>
    <row r="12" spans="1:23" x14ac:dyDescent="0.45">
      <c r="A12" s="10" t="str">
        <f>IF('Page 1'!C17&lt;&gt;"","=key","")</f>
        <v>=key</v>
      </c>
      <c r="B12" s="10" t="str">
        <f>IF('Page 1'!C17&lt;&gt;"",IF(K2&lt;&gt;"",K2,""),"")</f>
        <v/>
      </c>
      <c r="C12" s="10">
        <f>IF('Page 1'!C17&lt;&gt;"",'Page 1'!C17,"")</f>
        <v>1</v>
      </c>
      <c r="D12" s="10">
        <f>IF('Page 1'!E17&lt;&gt;"",'Page 1'!E17,"")</f>
        <v>648</v>
      </c>
      <c r="E12" s="10">
        <f>IF('Page 1'!H17&lt;&gt;"",'Page 1'!H17,"")</f>
        <v>50</v>
      </c>
      <c r="F12" s="10">
        <f>IF('Page 1'!O17=TRUE,Ardis!E4,IF('Page 1'!K17=TRUE,Ardis!E4,""))</f>
        <v>1</v>
      </c>
      <c r="G12" s="10" t="str">
        <f>IF('Page 1'!O17=TRUE,Ardis!E4,IF('Page 1'!L17=TRUE,Ardis!E4,""))</f>
        <v/>
      </c>
      <c r="H12" s="10" t="str">
        <f>IF('Page 1'!O17=TRUE,Ardis!E4,IF('Page 1'!M17=TRUE,Ardis!E4,""))</f>
        <v/>
      </c>
      <c r="I12" s="10" t="str">
        <f>IF('Page 1'!O17=TRUE,Ardis!E4,IF('Page 1'!N17=TRUE,Ardis!E4,""))</f>
        <v/>
      </c>
      <c r="J12" s="10" t="str">
        <f>IF('Page 1'!Q17&lt;&gt;"",'Page 1'!Q17,"")</f>
        <v/>
      </c>
      <c r="K12" s="10"/>
      <c r="L12" s="10"/>
      <c r="M12" s="10"/>
      <c r="N12" s="10"/>
      <c r="O12" s="10"/>
      <c r="P12" s="10"/>
      <c r="Q12" s="10"/>
      <c r="R12" s="10"/>
      <c r="S12" s="11" t="str">
        <f>IF('Page 1'!C17&lt;&gt;"",E2,"")</f>
        <v>Laminex Moroccan Clay 150  16</v>
      </c>
      <c r="T12" s="10" t="s">
        <v>58</v>
      </c>
      <c r="U12" s="10" t="str">
        <f>""</f>
        <v/>
      </c>
      <c r="V12" s="10"/>
      <c r="W12" s="10"/>
    </row>
    <row r="13" spans="1:23" x14ac:dyDescent="0.45">
      <c r="A13" s="10" t="str">
        <f>IF('Page 1'!C18&lt;&gt;"","=key","")</f>
        <v>=key</v>
      </c>
      <c r="B13" s="10" t="str">
        <f>IF('Page 1'!C18&lt;&gt;"",IF(K2&lt;&gt;"",K2,""),"")</f>
        <v/>
      </c>
      <c r="C13" s="10">
        <f>IF('Page 1'!C18&lt;&gt;"",'Page 1'!C18,"")</f>
        <v>1</v>
      </c>
      <c r="D13" s="10">
        <f>IF('Page 1'!E18&lt;&gt;"",'Page 1'!E18,"")</f>
        <v>728</v>
      </c>
      <c r="E13" s="10">
        <f>IF('Page 1'!H18&lt;&gt;"",'Page 1'!H18,"")</f>
        <v>644</v>
      </c>
      <c r="F13" s="10">
        <f>IF('Page 1'!O18=TRUE,Ardis!E4,IF('Page 1'!K18=TRUE,Ardis!E4,""))</f>
        <v>1</v>
      </c>
      <c r="G13" s="10" t="str">
        <f>IF('Page 1'!O18=TRUE,Ardis!E4,IF('Page 1'!L18=TRUE,Ardis!E4,""))</f>
        <v/>
      </c>
      <c r="H13" s="10" t="str">
        <f>IF('Page 1'!O18=TRUE,Ardis!E4,IF('Page 1'!M18=TRUE,Ardis!E4,""))</f>
        <v/>
      </c>
      <c r="I13" s="10" t="str">
        <f>IF('Page 1'!O18=TRUE,Ardis!E4,IF('Page 1'!N18=TRUE,Ardis!E4,""))</f>
        <v/>
      </c>
      <c r="J13" s="10" t="str">
        <f>IF('Page 1'!Q18&lt;&gt;"",'Page 1'!Q18,"")</f>
        <v/>
      </c>
      <c r="K13" s="10"/>
      <c r="L13" s="10"/>
      <c r="M13" s="10"/>
      <c r="N13" s="10"/>
      <c r="O13" s="10"/>
      <c r="P13" s="10"/>
      <c r="Q13" s="10"/>
      <c r="R13" s="10"/>
      <c r="S13" s="11" t="str">
        <f>IF('Page 1'!C18&lt;&gt;"",E2,"")</f>
        <v>Laminex Moroccan Clay 150  16</v>
      </c>
      <c r="T13" s="10" t="s">
        <v>58</v>
      </c>
      <c r="U13" s="10" t="str">
        <f>""</f>
        <v/>
      </c>
      <c r="V13" s="10"/>
      <c r="W13" s="10"/>
    </row>
    <row r="14" spans="1:23" x14ac:dyDescent="0.45">
      <c r="A14" s="10" t="str">
        <f>IF('Page 1'!C19&lt;&gt;"","=key","")</f>
        <v>=key</v>
      </c>
      <c r="B14" s="10" t="str">
        <f>IF('Page 1'!C19&lt;&gt;"",IF(K2&lt;&gt;"",K2,""),"")</f>
        <v/>
      </c>
      <c r="C14" s="10">
        <f>IF('Page 1'!C19&lt;&gt;"",'Page 1'!C19,"")</f>
        <v>2</v>
      </c>
      <c r="D14" s="10">
        <f>IF('Page 1'!E19&lt;&gt;"",'Page 1'!E19,"")</f>
        <v>728</v>
      </c>
      <c r="E14" s="10">
        <f>IF('Page 1'!H19&lt;&gt;"",'Page 1'!H19,"")</f>
        <v>100</v>
      </c>
      <c r="F14" s="10">
        <f>IF('Page 1'!O19=TRUE,Ardis!E4,IF('Page 1'!K19=TRUE,Ardis!E4,""))</f>
        <v>1</v>
      </c>
      <c r="G14" s="10" t="str">
        <f>IF('Page 1'!O19=TRUE,Ardis!E4,IF('Page 1'!L19=TRUE,Ardis!E4,""))</f>
        <v/>
      </c>
      <c r="H14" s="10" t="str">
        <f>IF('Page 1'!O19=TRUE,Ardis!E4,IF('Page 1'!M19=TRUE,Ardis!E4,""))</f>
        <v/>
      </c>
      <c r="I14" s="10" t="str">
        <f>IF('Page 1'!O19=TRUE,Ardis!E4,IF('Page 1'!N19=TRUE,Ardis!E4,""))</f>
        <v/>
      </c>
      <c r="J14" s="10" t="str">
        <f>IF('Page 1'!Q19&lt;&gt;"",'Page 1'!Q19,"")</f>
        <v/>
      </c>
      <c r="K14" s="10"/>
      <c r="L14" s="10"/>
      <c r="M14" s="10"/>
      <c r="N14" s="10"/>
      <c r="O14" s="10"/>
      <c r="P14" s="10"/>
      <c r="Q14" s="10"/>
      <c r="R14" s="10"/>
      <c r="S14" s="11" t="str">
        <f>IF('Page 1'!C19&lt;&gt;"",E2,"")</f>
        <v>Laminex Moroccan Clay 150  16</v>
      </c>
      <c r="T14" s="10" t="s">
        <v>58</v>
      </c>
      <c r="U14" s="10" t="str">
        <f>""</f>
        <v/>
      </c>
      <c r="V14" s="10"/>
      <c r="W14" s="10"/>
    </row>
    <row r="15" spans="1:23" x14ac:dyDescent="0.45">
      <c r="A15" s="10" t="str">
        <f>IF('Page 1'!C20&lt;&gt;"","=key","")</f>
        <v>=key</v>
      </c>
      <c r="B15" s="10" t="str">
        <f>IF('Page 1'!C20&lt;&gt;"",IF(K2&lt;&gt;"",K2,""),"")</f>
        <v/>
      </c>
      <c r="C15" s="10">
        <f>IF('Page 1'!C20&lt;&gt;"",'Page 1'!C20,"")</f>
        <v>2</v>
      </c>
      <c r="D15" s="10">
        <f>IF('Page 1'!E20&lt;&gt;"",'Page 1'!E20,"")</f>
        <v>760</v>
      </c>
      <c r="E15" s="10">
        <f>IF('Page 1'!H20&lt;&gt;"",'Page 1'!H20,"")</f>
        <v>550</v>
      </c>
      <c r="F15" s="10" t="str">
        <f>IF('Page 1'!O20=TRUE,Ardis!E4,IF('Page 1'!K20=TRUE,Ardis!E4,""))</f>
        <v/>
      </c>
      <c r="G15" s="10" t="str">
        <f>IF('Page 1'!O20=TRUE,Ardis!E4,IF('Page 1'!L20=TRUE,Ardis!E4,""))</f>
        <v/>
      </c>
      <c r="H15" s="10" t="str">
        <f>IF('Page 1'!O20=TRUE,Ardis!E4,IF('Page 1'!M20=TRUE,Ardis!E4,""))</f>
        <v/>
      </c>
      <c r="I15" s="10" t="str">
        <f>IF('Page 1'!O20=TRUE,Ardis!E4,IF('Page 1'!N20=TRUE,Ardis!E4,""))</f>
        <v/>
      </c>
      <c r="J15" s="10" t="str">
        <f>IF('Page 1'!Q20&lt;&gt;"",'Page 1'!Q20,"")</f>
        <v/>
      </c>
      <c r="K15" s="10"/>
      <c r="L15" s="10"/>
      <c r="M15" s="10"/>
      <c r="N15" s="10"/>
      <c r="O15" s="10"/>
      <c r="P15" s="10"/>
      <c r="Q15" s="10"/>
      <c r="R15" s="10"/>
      <c r="S15" s="11" t="str">
        <f>IF('Page 1'!C20&lt;&gt;"",E2,"")</f>
        <v>Laminex Moroccan Clay 150  16</v>
      </c>
      <c r="T15" s="10" t="s">
        <v>58</v>
      </c>
      <c r="U15" s="10" t="str">
        <f>""</f>
        <v/>
      </c>
      <c r="V15" s="10"/>
      <c r="W15" s="10"/>
    </row>
    <row r="16" spans="1:23" x14ac:dyDescent="0.45">
      <c r="A16" s="10" t="str">
        <f>IF('Page 1'!C21&lt;&gt;"","=key","")</f>
        <v>=key</v>
      </c>
      <c r="B16" s="10" t="str">
        <f>IF('Page 1'!C21&lt;&gt;"",IF(K2&lt;&gt;"",K2,""),"")</f>
        <v/>
      </c>
      <c r="C16" s="10">
        <f>IF('Page 1'!C21&lt;&gt;"",'Page 1'!C21,"")</f>
        <v>2</v>
      </c>
      <c r="D16" s="10">
        <f>IF('Page 1'!E21&lt;&gt;"",'Page 1'!E21,"")</f>
        <v>760</v>
      </c>
      <c r="E16" s="10">
        <f>IF('Page 1'!H21&lt;&gt;"",'Page 1'!H21,"")</f>
        <v>300</v>
      </c>
      <c r="F16" s="10">
        <f>IF('Page 1'!O21=TRUE,Ardis!E4,IF('Page 1'!K21=TRUE,Ardis!E4,""))</f>
        <v>1</v>
      </c>
      <c r="G16" s="10" t="str">
        <f>IF('Page 1'!O21=TRUE,Ardis!E4,IF('Page 1'!L21=TRUE,Ardis!E4,""))</f>
        <v/>
      </c>
      <c r="H16" s="10" t="str">
        <f>IF('Page 1'!O21=TRUE,Ardis!E4,IF('Page 1'!M21=TRUE,Ardis!E4,""))</f>
        <v/>
      </c>
      <c r="I16" s="10" t="str">
        <f>IF('Page 1'!O21=TRUE,Ardis!E4,IF('Page 1'!N21=TRUE,Ardis!E4,""))</f>
        <v/>
      </c>
      <c r="J16" s="10" t="str">
        <f>IF('Page 1'!Q21&lt;&gt;"",'Page 1'!Q21,"")</f>
        <v/>
      </c>
      <c r="K16" s="10"/>
      <c r="L16" s="10"/>
      <c r="M16" s="10"/>
      <c r="N16" s="10"/>
      <c r="O16" s="10"/>
      <c r="P16" s="10"/>
      <c r="Q16" s="10"/>
      <c r="R16" s="10"/>
      <c r="S16" s="11" t="str">
        <f>IF('Page 1'!C21&lt;&gt;"",E2,"")</f>
        <v>Laminex Moroccan Clay 150  16</v>
      </c>
      <c r="T16" s="10" t="s">
        <v>58</v>
      </c>
      <c r="U16" s="10" t="str">
        <f>""</f>
        <v/>
      </c>
      <c r="V16" s="10"/>
      <c r="W16" s="10"/>
    </row>
    <row r="17" spans="1:23" x14ac:dyDescent="0.45">
      <c r="A17" s="10" t="str">
        <f>IF('Page 1'!C22&lt;&gt;"","=key","")</f>
        <v>=key</v>
      </c>
      <c r="B17" s="10" t="str">
        <f>IF('Page 1'!C22&lt;&gt;"",IF(K2&lt;&gt;"",K2,""),"")</f>
        <v/>
      </c>
      <c r="C17" s="10">
        <f>IF('Page 1'!C22&lt;&gt;"",'Page 1'!C22,"")</f>
        <v>1</v>
      </c>
      <c r="D17" s="10">
        <f>IF('Page 1'!E22&lt;&gt;"",'Page 1'!E22,"")</f>
        <v>600</v>
      </c>
      <c r="E17" s="10">
        <f>IF('Page 1'!H22&lt;&gt;"",'Page 1'!H22,"")</f>
        <v>550</v>
      </c>
      <c r="F17" s="10" t="str">
        <f>IF('Page 1'!O22=TRUE,Ardis!E4,IF('Page 1'!K22=TRUE,Ardis!E4,""))</f>
        <v/>
      </c>
      <c r="G17" s="10" t="str">
        <f>IF('Page 1'!O22=TRUE,Ardis!E4,IF('Page 1'!L22=TRUE,Ardis!E4,""))</f>
        <v/>
      </c>
      <c r="H17" s="10" t="str">
        <f>IF('Page 1'!O22=TRUE,Ardis!E4,IF('Page 1'!M22=TRUE,Ardis!E4,""))</f>
        <v/>
      </c>
      <c r="I17" s="10" t="str">
        <f>IF('Page 1'!O22=TRUE,Ardis!E4,IF('Page 1'!N22=TRUE,Ardis!E4,""))</f>
        <v/>
      </c>
      <c r="J17" s="10" t="str">
        <f>IF('Page 1'!Q22&lt;&gt;"",'Page 1'!Q22,"")</f>
        <v/>
      </c>
      <c r="K17" s="10"/>
      <c r="L17" s="10"/>
      <c r="M17" s="10"/>
      <c r="N17" s="10"/>
      <c r="O17" s="10"/>
      <c r="P17" s="10"/>
      <c r="Q17" s="10"/>
      <c r="R17" s="10"/>
      <c r="S17" s="11" t="str">
        <f>IF('Page 1'!C22&lt;&gt;"",E2,"")</f>
        <v>Laminex Moroccan Clay 150  16</v>
      </c>
      <c r="T17" s="9" t="s">
        <v>58</v>
      </c>
      <c r="U17" s="10" t="str">
        <f>""</f>
        <v/>
      </c>
      <c r="V17" s="10"/>
      <c r="W17" s="10"/>
    </row>
    <row r="18" spans="1:23" x14ac:dyDescent="0.45">
      <c r="A18" s="10" t="str">
        <f>IF('Page 1'!C23&lt;&gt;"","=key","")</f>
        <v>=key</v>
      </c>
      <c r="B18" s="10" t="str">
        <f>IF('Page 1'!C23&lt;&gt;"",IF(K2&lt;&gt;"",K2,""),"")</f>
        <v/>
      </c>
      <c r="C18" s="10">
        <f>IF('Page 1'!C23&lt;&gt;"",'Page 1'!C23,"")</f>
        <v>1</v>
      </c>
      <c r="D18" s="10">
        <f>IF('Page 1'!E23&lt;&gt;"",'Page 1'!E23,"")</f>
        <v>600</v>
      </c>
      <c r="E18" s="10">
        <f>IF('Page 1'!H23&lt;&gt;"",'Page 1'!H23,"")</f>
        <v>150</v>
      </c>
      <c r="F18" s="10">
        <f>IF('Page 1'!O23=TRUE,Ardis!E4,IF('Page 1'!K23=TRUE,Ardis!E4,""))</f>
        <v>1</v>
      </c>
      <c r="G18" s="10" t="str">
        <f>IF('Page 1'!O23=TRUE,Ardis!E4,IF('Page 1'!L23=TRUE,Ardis!E4,""))</f>
        <v/>
      </c>
      <c r="H18" s="10" t="str">
        <f>IF('Page 1'!O23=TRUE,Ardis!E4,IF('Page 1'!M23=TRUE,Ardis!E4,""))</f>
        <v/>
      </c>
      <c r="I18" s="10" t="str">
        <f>IF('Page 1'!O23=TRUE,Ardis!E4,IF('Page 1'!N23=TRUE,Ardis!E4,""))</f>
        <v/>
      </c>
      <c r="J18" s="10" t="str">
        <f>IF('Page 1'!Q23&lt;&gt;"",'Page 1'!Q23,"")</f>
        <v/>
      </c>
      <c r="K18" s="10"/>
      <c r="L18" s="10"/>
      <c r="M18" s="10"/>
      <c r="N18" s="10"/>
      <c r="O18" s="10"/>
      <c r="P18" s="10"/>
      <c r="Q18" s="10"/>
      <c r="R18" s="10"/>
      <c r="S18" s="11" t="str">
        <f>IF('Page 1'!C23&lt;&gt;"",E2,"")</f>
        <v>Laminex Moroccan Clay 150  16</v>
      </c>
      <c r="T18" s="10" t="s">
        <v>58</v>
      </c>
      <c r="U18" s="10" t="str">
        <f>""</f>
        <v/>
      </c>
      <c r="V18" s="10"/>
      <c r="W18" s="10"/>
    </row>
    <row r="19" spans="1:23" x14ac:dyDescent="0.45">
      <c r="A19" s="10" t="str">
        <f>IF('Page 1'!C24&lt;&gt;"","=key","")</f>
        <v>=key</v>
      </c>
      <c r="B19" s="10" t="str">
        <f>IF('Page 1'!C24&lt;&gt;"",IF(K2&lt;&gt;"",K2,""),"")</f>
        <v/>
      </c>
      <c r="C19" s="10">
        <f>IF('Page 1'!C24&lt;&gt;"",'Page 1'!C24,"")</f>
        <v>2</v>
      </c>
      <c r="D19" s="10">
        <f>IF('Page 1'!E24&lt;&gt;"",'Page 1'!E24,"")</f>
        <v>334</v>
      </c>
      <c r="E19" s="10">
        <f>IF('Page 1'!H24&lt;&gt;"",'Page 1'!H24,"")</f>
        <v>450</v>
      </c>
      <c r="F19" s="10">
        <f>IF('Page 1'!O24=TRUE,Ardis!E4,IF('Page 1'!K24=TRUE,Ardis!E4,""))</f>
        <v>1</v>
      </c>
      <c r="G19" s="10" t="str">
        <f>IF('Page 1'!O24=TRUE,Ardis!E4,IF('Page 1'!L24=TRUE,Ardis!E4,""))</f>
        <v/>
      </c>
      <c r="H19" s="10" t="str">
        <f>IF('Page 1'!O24=TRUE,Ardis!E4,IF('Page 1'!M24=TRUE,Ardis!E4,""))</f>
        <v/>
      </c>
      <c r="I19" s="10" t="str">
        <f>IF('Page 1'!O24=TRUE,Ardis!E4,IF('Page 1'!N24=TRUE,Ardis!E4,""))</f>
        <v/>
      </c>
      <c r="J19" s="10" t="str">
        <f>IF('Page 1'!Q24&lt;&gt;"",'Page 1'!Q24,"")</f>
        <v/>
      </c>
      <c r="K19" s="10"/>
      <c r="L19" s="10"/>
      <c r="M19" s="10"/>
      <c r="N19" s="10"/>
      <c r="O19" s="10"/>
      <c r="P19" s="10"/>
      <c r="Q19" s="10"/>
      <c r="R19" s="10"/>
      <c r="S19" s="11" t="str">
        <f>IF('Page 1'!C24&lt;&gt;"",E2,"")</f>
        <v>Laminex Moroccan Clay 150  16</v>
      </c>
      <c r="T19" s="10" t="s">
        <v>58</v>
      </c>
      <c r="U19" s="10" t="str">
        <f>""</f>
        <v/>
      </c>
      <c r="V19" s="10"/>
      <c r="W19" s="10"/>
    </row>
    <row r="20" spans="1:23" x14ac:dyDescent="0.45">
      <c r="A20" s="10" t="str">
        <f>IF('Page 1'!C25&lt;&gt;"","=key","")</f>
        <v>=key</v>
      </c>
      <c r="B20" s="10" t="str">
        <f>IF('Page 1'!C25&lt;&gt;"",IF(K2&lt;&gt;"",K2,""),"")</f>
        <v/>
      </c>
      <c r="C20" s="10">
        <f>IF('Page 1'!C25&lt;&gt;"",'Page 1'!C25,"")</f>
        <v>2</v>
      </c>
      <c r="D20" s="10">
        <f>IF('Page 1'!E25&lt;&gt;"",'Page 1'!E25,"")</f>
        <v>600</v>
      </c>
      <c r="E20" s="10">
        <f>IF('Page 1'!H25&lt;&gt;"",'Page 1'!H25,"")</f>
        <v>450</v>
      </c>
      <c r="F20" s="10">
        <f>IF('Page 1'!O25=TRUE,Ardis!E4,IF('Page 1'!K25=TRUE,Ardis!E4,""))</f>
        <v>1</v>
      </c>
      <c r="G20" s="10" t="str">
        <f>IF('Page 1'!O25=TRUE,Ardis!E4,IF('Page 1'!L25=TRUE,Ardis!E4,""))</f>
        <v/>
      </c>
      <c r="H20" s="10" t="str">
        <f>IF('Page 1'!O25=TRUE,Ardis!E4,IF('Page 1'!M25=TRUE,Ardis!E4,""))</f>
        <v/>
      </c>
      <c r="I20" s="10" t="str">
        <f>IF('Page 1'!O25=TRUE,Ardis!E4,IF('Page 1'!N25=TRUE,Ardis!E4,""))</f>
        <v/>
      </c>
      <c r="J20" s="10" t="str">
        <f>IF('Page 1'!Q25&lt;&gt;"",'Page 1'!Q25,"")</f>
        <v/>
      </c>
      <c r="K20" s="10"/>
      <c r="L20" s="10"/>
      <c r="M20" s="10"/>
      <c r="N20" s="10"/>
      <c r="O20" s="10"/>
      <c r="P20" s="10"/>
      <c r="Q20" s="10"/>
      <c r="R20" s="10"/>
      <c r="S20" s="11" t="str">
        <f>IF('Page 1'!C25&lt;&gt;"",E2,"")</f>
        <v>Laminex Moroccan Clay 150  16</v>
      </c>
      <c r="T20" s="10" t="s">
        <v>58</v>
      </c>
      <c r="U20" s="10" t="str">
        <f>""</f>
        <v/>
      </c>
      <c r="V20" s="10"/>
      <c r="W20" s="10"/>
    </row>
    <row r="21" spans="1:23" x14ac:dyDescent="0.45">
      <c r="A21" s="10" t="str">
        <f>IF('Page 1'!C26&lt;&gt;"","=key","")</f>
        <v>=key</v>
      </c>
      <c r="B21" s="10" t="str">
        <f>IF('Page 1'!C26&lt;&gt;"",IF(K2&lt;&gt;"",K2,""),"")</f>
        <v/>
      </c>
      <c r="C21" s="10">
        <f>IF('Page 1'!C26&lt;&gt;"",'Page 1'!C26,"")</f>
        <v>1</v>
      </c>
      <c r="D21" s="10">
        <f>IF('Page 1'!E26&lt;&gt;"",'Page 1'!E26,"")</f>
        <v>600</v>
      </c>
      <c r="E21" s="10">
        <f>IF('Page 1'!H26&lt;&gt;"",'Page 1'!H26,"")</f>
        <v>350</v>
      </c>
      <c r="F21" s="10">
        <f>IF('Page 1'!O26=TRUE,Ardis!E4,IF('Page 1'!K26=TRUE,Ardis!E4,""))</f>
        <v>1</v>
      </c>
      <c r="G21" s="10" t="str">
        <f>IF('Page 1'!O26=TRUE,Ardis!E4,IF('Page 1'!L26=TRUE,Ardis!E4,""))</f>
        <v/>
      </c>
      <c r="H21" s="10" t="str">
        <f>IF('Page 1'!O26=TRUE,Ardis!E4,IF('Page 1'!M26=TRUE,Ardis!E4,""))</f>
        <v/>
      </c>
      <c r="I21" s="10" t="str">
        <f>IF('Page 1'!O26=TRUE,Ardis!E4,IF('Page 1'!N26=TRUE,Ardis!E4,""))</f>
        <v/>
      </c>
      <c r="J21" s="10" t="str">
        <f>IF('Page 1'!Q26&lt;&gt;"",'Page 1'!Q26,"")</f>
        <v/>
      </c>
      <c r="K21" s="10"/>
      <c r="L21" s="10"/>
      <c r="M21" s="10"/>
      <c r="N21" s="10"/>
      <c r="O21" s="10"/>
      <c r="P21" s="10"/>
      <c r="Q21" s="10"/>
      <c r="R21" s="10"/>
      <c r="S21" s="11" t="str">
        <f>IF('Page 1'!C26&lt;&gt;"",E2,"")</f>
        <v>Laminex Moroccan Clay 150  16</v>
      </c>
      <c r="T21" s="10" t="s">
        <v>58</v>
      </c>
      <c r="U21" s="10" t="str">
        <f>""</f>
        <v/>
      </c>
      <c r="V21" s="10"/>
      <c r="W21" s="10"/>
    </row>
    <row r="22" spans="1:23" x14ac:dyDescent="0.45">
      <c r="A22" s="10" t="str">
        <f>IF('Page 1'!C27&lt;&gt;"","=key","")</f>
        <v>=key</v>
      </c>
      <c r="B22" s="10" t="str">
        <f>IF('Page 1'!C27&lt;&gt;"",IF(K2&lt;&gt;"",K2,""),"")</f>
        <v/>
      </c>
      <c r="C22" s="10">
        <f>IF('Page 1'!C27&lt;&gt;"",'Page 1'!C27,"")</f>
        <v>1</v>
      </c>
      <c r="D22" s="10">
        <f>IF('Page 1'!E27&lt;&gt;"",'Page 1'!E27,"")</f>
        <v>760</v>
      </c>
      <c r="E22" s="10">
        <f>IF('Page 1'!H27&lt;&gt;"",'Page 1'!H27,"")</f>
        <v>680</v>
      </c>
      <c r="F22" s="10" t="str">
        <f>IF('Page 1'!O27=TRUE,Ardis!E4,IF('Page 1'!K27=TRUE,Ardis!E4,""))</f>
        <v/>
      </c>
      <c r="G22" s="10" t="str">
        <f>IF('Page 1'!O27=TRUE,Ardis!E4,IF('Page 1'!L27=TRUE,Ardis!E4,""))</f>
        <v/>
      </c>
      <c r="H22" s="10" t="str">
        <f>IF('Page 1'!O27=TRUE,Ardis!E4,IF('Page 1'!M27=TRUE,Ardis!E4,""))</f>
        <v/>
      </c>
      <c r="I22" s="10" t="str">
        <f>IF('Page 1'!O27=TRUE,Ardis!E4,IF('Page 1'!N27=TRUE,Ardis!E4,""))</f>
        <v/>
      </c>
      <c r="J22" s="10" t="str">
        <f>IF('Page 1'!Q27&lt;&gt;"",'Page 1'!Q27,"")</f>
        <v/>
      </c>
      <c r="K22" s="10"/>
      <c r="L22" s="10"/>
      <c r="M22" s="10"/>
      <c r="N22" s="10"/>
      <c r="O22" s="10"/>
      <c r="P22" s="10"/>
      <c r="Q22" s="10"/>
      <c r="R22" s="10"/>
      <c r="S22" s="11" t="str">
        <f>IF('Page 1'!C27&lt;&gt;"",E2,"")</f>
        <v>Laminex Moroccan Clay 150  16</v>
      </c>
      <c r="T22" s="10" t="s">
        <v>58</v>
      </c>
      <c r="U22" s="10" t="str">
        <f>""</f>
        <v/>
      </c>
      <c r="V22" s="10"/>
      <c r="W22" s="10"/>
    </row>
    <row r="23" spans="1:23" x14ac:dyDescent="0.45">
      <c r="A23" s="10" t="str">
        <f>IF('Page 1'!C28&lt;&gt;"","=key","")</f>
        <v>=key</v>
      </c>
      <c r="B23" s="10" t="str">
        <f>IF('Page 1'!C28&lt;&gt;"",IF(K2&lt;&gt;"",K2,""),"")</f>
        <v/>
      </c>
      <c r="C23" s="10">
        <f>IF('Page 1'!C28&lt;&gt;"",'Page 1'!C28,"")</f>
        <v>1</v>
      </c>
      <c r="D23" s="10">
        <f>IF('Page 1'!E28&lt;&gt;"",'Page 1'!E28,"")</f>
        <v>760</v>
      </c>
      <c r="E23" s="10">
        <f>IF('Page 1'!H28&lt;&gt;"",'Page 1'!H28,"")</f>
        <v>760</v>
      </c>
      <c r="F23" s="10" t="str">
        <f>IF('Page 1'!O28=TRUE,Ardis!E4,IF('Page 1'!K28=TRUE,Ardis!E4,""))</f>
        <v/>
      </c>
      <c r="G23" s="10" t="str">
        <f>IF('Page 1'!O28=TRUE,Ardis!E4,IF('Page 1'!L28=TRUE,Ardis!E4,""))</f>
        <v/>
      </c>
      <c r="H23" s="10" t="str">
        <f>IF('Page 1'!O28=TRUE,Ardis!E4,IF('Page 1'!M28=TRUE,Ardis!E4,""))</f>
        <v/>
      </c>
      <c r="I23" s="10" t="str">
        <f>IF('Page 1'!O28=TRUE,Ardis!E4,IF('Page 1'!N28=TRUE,Ardis!E4,""))</f>
        <v/>
      </c>
      <c r="J23" s="10" t="str">
        <f>IF('Page 1'!Q28&lt;&gt;"",'Page 1'!Q28,"")</f>
        <v/>
      </c>
      <c r="K23" s="10"/>
      <c r="L23" s="10"/>
      <c r="M23" s="10"/>
      <c r="N23" s="10"/>
      <c r="O23" s="10"/>
      <c r="P23" s="10"/>
      <c r="Q23" s="10"/>
      <c r="R23" s="10"/>
      <c r="S23" s="11" t="str">
        <f>IF('Page 1'!C28&lt;&gt;"",E2,"")</f>
        <v>Laminex Moroccan Clay 150  16</v>
      </c>
      <c r="T23" s="10" t="s">
        <v>58</v>
      </c>
      <c r="U23" s="10" t="str">
        <f>""</f>
        <v/>
      </c>
      <c r="V23" s="10"/>
      <c r="W23" s="10"/>
    </row>
    <row r="24" spans="1:23" x14ac:dyDescent="0.45">
      <c r="A24" s="10" t="str">
        <f>IF('Page 1'!C29&lt;&gt;"","=key","")</f>
        <v>=key</v>
      </c>
      <c r="B24" s="10" t="str">
        <f>IF('Page 1'!C29&lt;&gt;"",IF(K2&lt;&gt;"",K2,""),"")</f>
        <v/>
      </c>
      <c r="C24" s="10">
        <f>IF('Page 1'!C29&lt;&gt;"",'Page 1'!C29,"")</f>
        <v>1</v>
      </c>
      <c r="D24" s="10">
        <f>IF('Page 1'!E29&lt;&gt;"",'Page 1'!E29,"")</f>
        <v>760</v>
      </c>
      <c r="E24" s="10">
        <f>IF('Page 1'!H29&lt;&gt;"",'Page 1'!H29,"")</f>
        <v>600</v>
      </c>
      <c r="F24" s="10" t="str">
        <f>IF('Page 1'!O29=TRUE,Ardis!E4,IF('Page 1'!K29=TRUE,Ardis!E4,""))</f>
        <v/>
      </c>
      <c r="G24" s="10" t="str">
        <f>IF('Page 1'!O29=TRUE,Ardis!E4,IF('Page 1'!L29=TRUE,Ardis!E4,""))</f>
        <v/>
      </c>
      <c r="H24" s="10" t="str">
        <f>IF('Page 1'!O29=TRUE,Ardis!E4,IF('Page 1'!M29=TRUE,Ardis!E4,""))</f>
        <v/>
      </c>
      <c r="I24" s="10" t="str">
        <f>IF('Page 1'!O29=TRUE,Ardis!E4,IF('Page 1'!N29=TRUE,Ardis!E4,""))</f>
        <v/>
      </c>
      <c r="J24" s="10" t="str">
        <f>IF('Page 1'!Q29&lt;&gt;"",'Page 1'!Q29,"")</f>
        <v/>
      </c>
      <c r="K24" s="10"/>
      <c r="L24" s="10"/>
      <c r="M24" s="10"/>
      <c r="N24" s="10"/>
      <c r="O24" s="10"/>
      <c r="P24" s="10"/>
      <c r="Q24" s="10"/>
      <c r="R24" s="10"/>
      <c r="S24" s="11" t="str">
        <f>IF('Page 1'!C29&lt;&gt;"",E2,"")</f>
        <v>Laminex Moroccan Clay 150  16</v>
      </c>
      <c r="T24" s="10" t="s">
        <v>58</v>
      </c>
      <c r="U24" s="10" t="str">
        <f>""</f>
        <v/>
      </c>
      <c r="V24" s="10"/>
      <c r="W24" s="10"/>
    </row>
    <row r="25" spans="1:23" x14ac:dyDescent="0.45">
      <c r="A25" s="10" t="str">
        <f>IF('Page 1'!C30&lt;&gt;"","=key","")</f>
        <v/>
      </c>
      <c r="B25" s="10" t="str">
        <f>IF('Page 1'!C30&lt;&gt;"",IF(K2&lt;&gt;"",K2,""),"")</f>
        <v/>
      </c>
      <c r="C25" s="10" t="str">
        <f>IF('Page 1'!C30&lt;&gt;"",'Page 1'!C30,"")</f>
        <v/>
      </c>
      <c r="D25" s="10" t="str">
        <f>IF('Page 1'!E30&lt;&gt;"",'Page 1'!E30,"")</f>
        <v/>
      </c>
      <c r="E25" s="10" t="str">
        <f>IF('Page 1'!H30&lt;&gt;"",'Page 1'!H30,"")</f>
        <v/>
      </c>
      <c r="F25" s="10" t="str">
        <f>IF('Page 1'!O30=TRUE,Ardis!E4,IF('Page 1'!K30=TRUE,Ardis!E4,""))</f>
        <v/>
      </c>
      <c r="G25" s="10" t="str">
        <f>IF('Page 1'!O30=TRUE,Ardis!E4,IF('Page 1'!L30=TRUE,Ardis!E4,""))</f>
        <v/>
      </c>
      <c r="H25" s="10" t="str">
        <f>IF('Page 1'!O30=TRUE,Ardis!E4,IF('Page 1'!M30=TRUE,Ardis!E4,""))</f>
        <v/>
      </c>
      <c r="I25" s="10" t="str">
        <f>IF('Page 1'!O30=TRUE,Ardis!E4,IF('Page 1'!N30=TRUE,Ardis!E4,""))</f>
        <v/>
      </c>
      <c r="J25" s="10" t="str">
        <f>IF('Page 1'!Q30&lt;&gt;"",'Page 1'!Q30,"")</f>
        <v/>
      </c>
      <c r="K25" s="10"/>
      <c r="L25" s="10"/>
      <c r="M25" s="10"/>
      <c r="N25" s="10"/>
      <c r="O25" s="10"/>
      <c r="P25" s="10"/>
      <c r="Q25" s="10"/>
      <c r="R25" s="10"/>
      <c r="S25" s="11" t="str">
        <f>IF('Page 1'!C30&lt;&gt;"",E2,"")</f>
        <v/>
      </c>
      <c r="T25" s="10" t="s">
        <v>58</v>
      </c>
      <c r="U25" s="10" t="str">
        <f>""</f>
        <v/>
      </c>
      <c r="V25" s="10"/>
      <c r="W25" s="10"/>
    </row>
    <row r="26" spans="1:23" x14ac:dyDescent="0.45">
      <c r="A26" s="10" t="str">
        <f>IF('Page 1'!C31&lt;&gt;"","=key","")</f>
        <v/>
      </c>
      <c r="B26" s="10" t="str">
        <f>IF('Page 1'!C31&lt;&gt;"",IF(K2&lt;&gt;"",K2,""),"")</f>
        <v/>
      </c>
      <c r="C26" s="10" t="str">
        <f>IF('Page 1'!C31&lt;&gt;"",'Page 1'!C31,"")</f>
        <v/>
      </c>
      <c r="D26" s="10" t="str">
        <f>IF('Page 1'!E31&lt;&gt;"",'Page 1'!E31,"")</f>
        <v/>
      </c>
      <c r="E26" s="10" t="str">
        <f>IF('Page 1'!H31&lt;&gt;"",'Page 1'!H31,"")</f>
        <v/>
      </c>
      <c r="F26" s="10" t="str">
        <f>IF('Page 1'!O31=TRUE,Ardis!E4,IF('Page 1'!K31=TRUE,Ardis!E4,""))</f>
        <v/>
      </c>
      <c r="G26" s="10" t="str">
        <f>IF('Page 1'!O31=TRUE,Ardis!E4,IF('Page 1'!L31=TRUE,Ardis!E4,""))</f>
        <v/>
      </c>
      <c r="H26" s="10" t="str">
        <f>IF('Page 1'!O31=TRUE,Ardis!E4,IF('Page 1'!M31=TRUE,Ardis!E4,""))</f>
        <v/>
      </c>
      <c r="I26" s="10" t="str">
        <f>IF('Page 1'!O31=TRUE,Ardis!E4,IF('Page 1'!N31=TRUE,Ardis!E4,""))</f>
        <v/>
      </c>
      <c r="J26" s="10" t="str">
        <f>IF('Page 1'!Q31&lt;&gt;"",'Page 1'!Q31,"")</f>
        <v/>
      </c>
      <c r="K26" s="10"/>
      <c r="L26" s="10"/>
      <c r="M26" s="10"/>
      <c r="N26" s="10"/>
      <c r="O26" s="10"/>
      <c r="P26" s="10"/>
      <c r="Q26" s="10"/>
      <c r="R26" s="10"/>
      <c r="S26" s="11" t="str">
        <f>IF('Page 1'!C31&lt;&gt;"",E2,"")</f>
        <v/>
      </c>
      <c r="T26" s="10" t="s">
        <v>58</v>
      </c>
      <c r="U26" s="10" t="str">
        <f>""</f>
        <v/>
      </c>
      <c r="V26" s="10"/>
      <c r="W26" s="10"/>
    </row>
    <row r="27" spans="1:23" x14ac:dyDescent="0.45">
      <c r="A27" s="10" t="str">
        <f>IF('Page 1'!C32&lt;&gt;"","=key","")</f>
        <v/>
      </c>
      <c r="B27" s="10" t="str">
        <f>IF('Page 1'!C32&lt;&gt;"",IF(K2&lt;&gt;"",K2,""),"")</f>
        <v/>
      </c>
      <c r="C27" s="10" t="str">
        <f>IF('Page 1'!C32&lt;&gt;"",'Page 1'!C32,"")</f>
        <v/>
      </c>
      <c r="D27" s="10" t="str">
        <f>IF('Page 1'!E32&lt;&gt;"",'Page 1'!E32,"")</f>
        <v/>
      </c>
      <c r="E27" s="10" t="str">
        <f>IF('Page 1'!H32&lt;&gt;"",'Page 1'!H32,"")</f>
        <v/>
      </c>
      <c r="F27" s="10" t="str">
        <f>IF('Page 1'!O32=TRUE,Ardis!E4,IF('Page 1'!K32=TRUE,Ardis!E4,""))</f>
        <v/>
      </c>
      <c r="G27" s="10" t="str">
        <f>IF('Page 1'!O32=TRUE,Ardis!E4,IF('Page 1'!L32=TRUE,Ardis!E4,""))</f>
        <v/>
      </c>
      <c r="H27" s="10" t="str">
        <f>IF('Page 1'!O32=TRUE,Ardis!E4,IF('Page 1'!M32=TRUE,Ardis!E4,""))</f>
        <v/>
      </c>
      <c r="I27" s="10" t="str">
        <f>IF('Page 1'!O32=TRUE,Ardis!E4,IF('Page 1'!N32=TRUE,Ardis!E4,""))</f>
        <v/>
      </c>
      <c r="J27" s="10" t="str">
        <f>IF('Page 1'!Q32&lt;&gt;"",'Page 1'!Q32,"")</f>
        <v/>
      </c>
      <c r="K27" s="10"/>
      <c r="L27" s="10"/>
      <c r="M27" s="10"/>
      <c r="N27" s="10"/>
      <c r="O27" s="10"/>
      <c r="P27" s="10"/>
      <c r="Q27" s="10"/>
      <c r="R27" s="10"/>
      <c r="S27" s="11" t="str">
        <f>IF('Page 1'!C32&lt;&gt;"",E2,"")</f>
        <v/>
      </c>
      <c r="T27" s="9" t="s">
        <v>58</v>
      </c>
      <c r="U27" s="10" t="str">
        <f>""</f>
        <v/>
      </c>
      <c r="V27" s="10"/>
      <c r="W27" s="10"/>
    </row>
    <row r="28" spans="1:23" x14ac:dyDescent="0.45">
      <c r="A28" s="10" t="str">
        <f>IF('Page 1'!C33&lt;&gt;"","=key","")</f>
        <v/>
      </c>
      <c r="B28" s="10" t="str">
        <f>IF('Page 1'!C33&lt;&gt;"",IF(K2&lt;&gt;"",K2,""),"")</f>
        <v/>
      </c>
      <c r="C28" s="10" t="str">
        <f>IF('Page 1'!C33&lt;&gt;"",'Page 1'!C33,"")</f>
        <v/>
      </c>
      <c r="D28" s="10" t="str">
        <f>IF('Page 1'!E33&lt;&gt;"",'Page 1'!E33,"")</f>
        <v/>
      </c>
      <c r="E28" s="10" t="str">
        <f>IF('Page 1'!H33&lt;&gt;"",'Page 1'!H33,"")</f>
        <v/>
      </c>
      <c r="F28" s="10" t="str">
        <f>IF('Page 1'!O33=TRUE,Ardis!E4,IF('Page 1'!K33=TRUE,Ardis!E4,""))</f>
        <v/>
      </c>
      <c r="G28" s="10" t="str">
        <f>IF('Page 1'!O33=TRUE,Ardis!E4,IF('Page 1'!L33=TRUE,Ardis!E4,""))</f>
        <v/>
      </c>
      <c r="H28" s="10" t="str">
        <f>IF('Page 1'!O33=TRUE,Ardis!E4,IF('Page 1'!M33=TRUE,Ardis!E4,""))</f>
        <v/>
      </c>
      <c r="I28" s="10" t="str">
        <f>IF('Page 1'!O33=TRUE,Ardis!E4,IF('Page 1'!N33=TRUE,Ardis!E4,""))</f>
        <v/>
      </c>
      <c r="J28" s="10" t="str">
        <f>IF('Page 1'!Q33&lt;&gt;"",'Page 1'!Q33,"")</f>
        <v/>
      </c>
      <c r="K28" s="10"/>
      <c r="L28" s="10"/>
      <c r="M28" s="10"/>
      <c r="N28" s="10"/>
      <c r="O28" s="10"/>
      <c r="P28" s="10"/>
      <c r="Q28" s="10"/>
      <c r="R28" s="10"/>
      <c r="S28" s="11" t="str">
        <f>IF('Page 1'!C33&lt;&gt;"",E2,"")</f>
        <v/>
      </c>
      <c r="T28" s="10" t="s">
        <v>58</v>
      </c>
      <c r="U28" s="10" t="str">
        <f>""</f>
        <v/>
      </c>
      <c r="V28" s="10"/>
      <c r="W28" s="10"/>
    </row>
    <row r="29" spans="1:23" x14ac:dyDescent="0.45">
      <c r="A29" s="10" t="str">
        <f>IF('Page 1'!C34&lt;&gt;"","=key","")</f>
        <v/>
      </c>
      <c r="B29" s="10" t="str">
        <f>IF('Page 1'!C34&lt;&gt;"",IF(K2&lt;&gt;"",K2,""),"")</f>
        <v/>
      </c>
      <c r="C29" s="10" t="str">
        <f>IF('Page 1'!C34&lt;&gt;"",'Page 1'!C34,"")</f>
        <v/>
      </c>
      <c r="D29" s="10" t="str">
        <f>IF('Page 1'!E34&lt;&gt;"",'Page 1'!E34,"")</f>
        <v/>
      </c>
      <c r="E29" s="10" t="str">
        <f>IF('Page 1'!H34&lt;&gt;"",'Page 1'!H34,"")</f>
        <v/>
      </c>
      <c r="F29" s="10" t="str">
        <f>IF('Page 1'!O34=TRUE,Ardis!E4,IF('Page 1'!K34=TRUE,Ardis!E4,""))</f>
        <v/>
      </c>
      <c r="G29" s="10" t="str">
        <f>IF('Page 1'!O34=TRUE,Ardis!E4,IF('Page 1'!L34=TRUE,Ardis!E4,""))</f>
        <v/>
      </c>
      <c r="H29" s="10" t="str">
        <f>IF('Page 1'!O34=TRUE,Ardis!E4,IF('Page 1'!M34=TRUE,Ardis!E4,""))</f>
        <v/>
      </c>
      <c r="I29" s="10" t="str">
        <f>IF('Page 1'!O34=TRUE,Ardis!E4,IF('Page 1'!N34=TRUE,Ardis!E4,""))</f>
        <v/>
      </c>
      <c r="J29" s="10" t="str">
        <f>IF('Page 1'!Q34&lt;&gt;"",'Page 1'!Q34,"")</f>
        <v/>
      </c>
      <c r="K29" s="10"/>
      <c r="L29" s="10"/>
      <c r="M29" s="10"/>
      <c r="N29" s="10"/>
      <c r="O29" s="10"/>
      <c r="P29" s="10"/>
      <c r="Q29" s="10"/>
      <c r="R29" s="10"/>
      <c r="S29" s="11" t="str">
        <f>IF('Page 1'!C34&lt;&gt;"",E2,"")</f>
        <v/>
      </c>
      <c r="T29" s="10" t="s">
        <v>58</v>
      </c>
      <c r="U29" s="10" t="str">
        <f>""</f>
        <v/>
      </c>
      <c r="V29" s="10"/>
      <c r="W29" s="10"/>
    </row>
    <row r="30" spans="1:23" x14ac:dyDescent="0.45">
      <c r="A30" s="10" t="str">
        <f>IF('Page 1'!C35&lt;&gt;"","=key","")</f>
        <v/>
      </c>
      <c r="B30" s="10" t="str">
        <f>IF('Page 1'!C35&lt;&gt;"",IF(K2&lt;&gt;"",K2,""),"")</f>
        <v/>
      </c>
      <c r="C30" s="10" t="str">
        <f>IF('Page 1'!C35&lt;&gt;"",'Page 1'!C35,"")</f>
        <v/>
      </c>
      <c r="D30" s="10" t="str">
        <f>IF('Page 1'!E35&lt;&gt;"",'Page 1'!E35,"")</f>
        <v/>
      </c>
      <c r="E30" s="10" t="str">
        <f>IF('Page 1'!H35&lt;&gt;"",'Page 1'!H35,"")</f>
        <v/>
      </c>
      <c r="F30" s="10" t="str">
        <f>IF('Page 1'!O35=TRUE,Ardis!E4,IF('Page 1'!K35=TRUE,Ardis!E4,""))</f>
        <v/>
      </c>
      <c r="G30" s="10" t="str">
        <f>IF('Page 1'!O35=TRUE,Ardis!E4,IF('Page 1'!L35=TRUE,Ardis!E4,""))</f>
        <v/>
      </c>
      <c r="H30" s="10" t="str">
        <f>IF('Page 1'!O35=TRUE,Ardis!E4,IF('Page 1'!M35=TRUE,Ardis!E4,""))</f>
        <v/>
      </c>
      <c r="I30" s="10" t="str">
        <f>IF('Page 1'!O35=TRUE,Ardis!E4,IF('Page 1'!N35=TRUE,Ardis!E4,""))</f>
        <v/>
      </c>
      <c r="J30" s="10" t="str">
        <f>IF('Page 1'!Q35&lt;&gt;"",'Page 1'!Q35,"")</f>
        <v/>
      </c>
      <c r="K30" s="10"/>
      <c r="L30" s="10"/>
      <c r="M30" s="10"/>
      <c r="N30" s="10"/>
      <c r="O30" s="10"/>
      <c r="P30" s="10"/>
      <c r="Q30" s="10"/>
      <c r="R30" s="10"/>
      <c r="S30" s="11" t="str">
        <f>IF('Page 1'!C35&lt;&gt;"",E2,"")</f>
        <v/>
      </c>
      <c r="T30" s="10" t="s">
        <v>58</v>
      </c>
      <c r="U30" s="10" t="str">
        <f>""</f>
        <v/>
      </c>
      <c r="V30" s="10"/>
      <c r="W30" s="10"/>
    </row>
    <row r="31" spans="1:23" x14ac:dyDescent="0.45">
      <c r="A31" s="10" t="str">
        <f>IF('Page 1'!C36&lt;&gt;"","=key","")</f>
        <v/>
      </c>
      <c r="B31" s="10" t="str">
        <f>IF('Page 1'!C36&lt;&gt;"",IF(K2&lt;&gt;"",K2,""),"")</f>
        <v/>
      </c>
      <c r="C31" s="10" t="str">
        <f>IF('Page 1'!C36&lt;&gt;"",'Page 1'!C36,"")</f>
        <v/>
      </c>
      <c r="D31" s="10" t="str">
        <f>IF('Page 1'!E36&lt;&gt;"",'Page 1'!E36,"")</f>
        <v/>
      </c>
      <c r="E31" s="10" t="str">
        <f>IF('Page 1'!H36&lt;&gt;"",'Page 1'!H36,"")</f>
        <v/>
      </c>
      <c r="F31" s="10" t="str">
        <f>IF('Page 1'!O36=TRUE,Ardis!E4,IF('Page 1'!K36=TRUE,Ardis!E4,""))</f>
        <v/>
      </c>
      <c r="G31" s="10" t="str">
        <f>IF('Page 1'!O36=TRUE,Ardis!E4,IF('Page 1'!L36=TRUE,Ardis!E4,""))</f>
        <v/>
      </c>
      <c r="H31" s="10" t="str">
        <f>IF('Page 1'!O36=TRUE,Ardis!E4,IF('Page 1'!M36=TRUE,Ardis!E4,""))</f>
        <v/>
      </c>
      <c r="I31" s="10" t="str">
        <f>IF('Page 1'!O36=TRUE,Ardis!E4,IF('Page 1'!N36=TRUE,Ardis!E4,""))</f>
        <v/>
      </c>
      <c r="J31" s="10" t="str">
        <f>IF('Page 1'!Q36&lt;&gt;"",'Page 1'!Q36,"")</f>
        <v/>
      </c>
      <c r="K31" s="10"/>
      <c r="L31" s="10"/>
      <c r="M31" s="10"/>
      <c r="N31" s="10"/>
      <c r="O31" s="10"/>
      <c r="P31" s="10"/>
      <c r="Q31" s="10"/>
      <c r="R31" s="10"/>
      <c r="S31" s="11" t="str">
        <f>IF('Page 1'!C36&lt;&gt;"",E2,"")</f>
        <v/>
      </c>
      <c r="T31" s="10" t="s">
        <v>58</v>
      </c>
      <c r="U31" s="10" t="str">
        <f>""</f>
        <v/>
      </c>
      <c r="V31" s="10"/>
      <c r="W31" s="10"/>
    </row>
    <row r="32" spans="1:23" x14ac:dyDescent="0.45">
      <c r="A32" s="10" t="str">
        <f>IF('Page 1'!C37&lt;&gt;"","=key","")</f>
        <v/>
      </c>
      <c r="B32" s="10" t="str">
        <f>IF('Page 1'!C37&lt;&gt;"",IF(K2&lt;&gt;"",K2,""),"")</f>
        <v/>
      </c>
      <c r="C32" s="10" t="str">
        <f>IF('Page 1'!C37&lt;&gt;"",'Page 1'!C37,"")</f>
        <v/>
      </c>
      <c r="D32" s="10" t="str">
        <f>IF('Page 1'!E37&lt;&gt;"",'Page 1'!E37,"")</f>
        <v/>
      </c>
      <c r="E32" s="10" t="str">
        <f>IF('Page 1'!H37&lt;&gt;"",'Page 1'!H37,"")</f>
        <v/>
      </c>
      <c r="F32" s="10" t="str">
        <f>IF('Page 1'!O37=TRUE,Ardis!E4,IF('Page 1'!K37=TRUE,Ardis!E4,""))</f>
        <v/>
      </c>
      <c r="G32" s="10" t="str">
        <f>IF('Page 1'!O37=TRUE,Ardis!E4,IF('Page 1'!L37=TRUE,Ardis!E4,""))</f>
        <v/>
      </c>
      <c r="H32" s="10" t="str">
        <f>IF('Page 1'!O37=TRUE,Ardis!E4,IF('Page 1'!M37=TRUE,Ardis!E4,""))</f>
        <v/>
      </c>
      <c r="I32" s="10" t="str">
        <f>IF('Page 1'!O37=TRUE,Ardis!E4,IF('Page 1'!N37=TRUE,Ardis!E4,""))</f>
        <v/>
      </c>
      <c r="J32" s="10" t="str">
        <f>IF('Page 1'!Q37&lt;&gt;"",'Page 1'!Q37,"")</f>
        <v/>
      </c>
      <c r="K32" s="10"/>
      <c r="L32" s="10"/>
      <c r="M32" s="10"/>
      <c r="N32" s="10"/>
      <c r="O32" s="10"/>
      <c r="P32" s="10"/>
      <c r="Q32" s="10"/>
      <c r="R32" s="10"/>
      <c r="S32" s="11" t="str">
        <f>IF('Page 1'!C37&lt;&gt;"",E2,"")</f>
        <v/>
      </c>
      <c r="T32" s="10" t="s">
        <v>58</v>
      </c>
      <c r="U32" s="10" t="str">
        <f>""</f>
        <v/>
      </c>
      <c r="V32" s="10"/>
      <c r="W32" s="10"/>
    </row>
    <row r="33" spans="1:23" x14ac:dyDescent="0.45">
      <c r="A33" s="10" t="str">
        <f>IF('Page 1'!C38&lt;&gt;"","=key","")</f>
        <v/>
      </c>
      <c r="B33" s="10" t="str">
        <f>IF('Page 1'!C38&lt;&gt;"",IF(K2&lt;&gt;"",K2,""),"")</f>
        <v/>
      </c>
      <c r="C33" s="10" t="str">
        <f>IF('Page 1'!C38&lt;&gt;"",'Page 1'!C38,"")</f>
        <v/>
      </c>
      <c r="D33" s="10" t="str">
        <f>IF('Page 1'!E38&lt;&gt;"",'Page 1'!E38,"")</f>
        <v/>
      </c>
      <c r="E33" s="10" t="str">
        <f>IF('Page 1'!H38&lt;&gt;"",'Page 1'!H38,"")</f>
        <v/>
      </c>
      <c r="F33" s="10" t="str">
        <f>IF('Page 1'!O38=TRUE,Ardis!E4,IF('Page 1'!K38=TRUE,Ardis!E4,""))</f>
        <v/>
      </c>
      <c r="G33" s="10" t="str">
        <f>IF('Page 1'!O38=TRUE,Ardis!E4,IF('Page 1'!L38=TRUE,Ardis!E4,""))</f>
        <v/>
      </c>
      <c r="H33" s="10" t="str">
        <f>IF('Page 1'!O38=TRUE,Ardis!E4,IF('Page 1'!M38=TRUE,Ardis!E4,""))</f>
        <v/>
      </c>
      <c r="I33" s="10" t="str">
        <f>IF('Page 1'!O38=TRUE,Ardis!E4,IF('Page 1'!N38=TRUE,Ardis!E4,""))</f>
        <v/>
      </c>
      <c r="J33" s="10" t="str">
        <f>IF('Page 1'!Q38&lt;&gt;"",'Page 1'!Q38,"")</f>
        <v/>
      </c>
      <c r="K33" s="10"/>
      <c r="L33" s="10"/>
      <c r="M33" s="10"/>
      <c r="N33" s="10"/>
      <c r="O33" s="10"/>
      <c r="P33" s="10"/>
      <c r="Q33" s="10"/>
      <c r="R33" s="10"/>
      <c r="S33" s="11" t="str">
        <f>IF('Page 1'!C38&lt;&gt;"",E2,"")</f>
        <v/>
      </c>
      <c r="T33" s="10" t="s">
        <v>58</v>
      </c>
      <c r="U33" s="10" t="str">
        <f>""</f>
        <v/>
      </c>
      <c r="V33" s="10"/>
      <c r="W33" s="10"/>
    </row>
    <row r="34" spans="1:23" x14ac:dyDescent="0.45">
      <c r="A34" s="10" t="str">
        <f>IF('Page 1'!C39&lt;&gt;"","=key","")</f>
        <v/>
      </c>
      <c r="B34" s="10" t="str">
        <f>IF('Page 1'!C39&lt;&gt;"",IF(K2&lt;&gt;"",K2,""),"")</f>
        <v/>
      </c>
      <c r="C34" s="10" t="str">
        <f>IF('Page 1'!C39&lt;&gt;"",'Page 1'!C39,"")</f>
        <v/>
      </c>
      <c r="D34" s="10" t="str">
        <f>IF('Page 1'!E39&lt;&gt;"",'Page 1'!E39,"")</f>
        <v/>
      </c>
      <c r="E34" s="10" t="str">
        <f>IF('Page 1'!H39&lt;&gt;"",'Page 1'!H39,"")</f>
        <v/>
      </c>
      <c r="F34" s="10" t="str">
        <f>IF('Page 1'!O39=TRUE,Ardis!E4,IF('Page 1'!K39=TRUE,Ardis!E4,""))</f>
        <v/>
      </c>
      <c r="G34" s="10" t="str">
        <f>IF('Page 1'!O39=TRUE,Ardis!E4,IF('Page 1'!L39=TRUE,Ardis!E4,""))</f>
        <v/>
      </c>
      <c r="H34" s="10" t="str">
        <f>IF('Page 1'!O39=TRUE,Ardis!E4,IF('Page 1'!M39=TRUE,Ardis!E4,""))</f>
        <v/>
      </c>
      <c r="I34" s="10" t="str">
        <f>IF('Page 1'!O39=TRUE,Ardis!E4,IF('Page 1'!N39=TRUE,Ardis!E4,""))</f>
        <v/>
      </c>
      <c r="J34" s="10" t="str">
        <f>IF('Page 1'!Q39&lt;&gt;"",'Page 1'!Q39,"")</f>
        <v/>
      </c>
      <c r="K34" s="10"/>
      <c r="L34" s="10"/>
      <c r="M34" s="10"/>
      <c r="N34" s="10"/>
      <c r="O34" s="10"/>
      <c r="P34" s="10"/>
      <c r="Q34" s="10"/>
      <c r="R34" s="10"/>
      <c r="S34" s="11" t="str">
        <f>IF('Page 1'!C39&lt;&gt;"",E2,"")</f>
        <v/>
      </c>
      <c r="T34" s="10" t="s">
        <v>58</v>
      </c>
      <c r="U34" s="10" t="str">
        <f>""</f>
        <v/>
      </c>
      <c r="V34" s="10"/>
      <c r="W34" s="10"/>
    </row>
    <row r="35" spans="1:23" x14ac:dyDescent="0.45">
      <c r="A35" s="10" t="str">
        <f>IF('Page 1'!C40&lt;&gt;"","=key","")</f>
        <v/>
      </c>
      <c r="B35" s="10" t="str">
        <f>IF('Page 1'!C40&lt;&gt;"",IF(K2&lt;&gt;"",K2,""),"")</f>
        <v/>
      </c>
      <c r="C35" s="10" t="str">
        <f>IF('Page 1'!C40&lt;&gt;"",'Page 1'!C40,"")</f>
        <v/>
      </c>
      <c r="D35" s="10" t="str">
        <f>IF('Page 1'!E40&lt;&gt;"",'Page 1'!E40,"")</f>
        <v/>
      </c>
      <c r="E35" s="10" t="str">
        <f>IF('Page 1'!H40&lt;&gt;"",'Page 1'!H40,"")</f>
        <v/>
      </c>
      <c r="F35" s="10" t="str">
        <f>IF('Page 1'!O40=TRUE,Ardis!E4,IF('Page 1'!K40=TRUE,Ardis!E4,""))</f>
        <v/>
      </c>
      <c r="G35" s="10" t="str">
        <f>IF('Page 1'!O40=TRUE,Ardis!E4,IF('Page 1'!L40=TRUE,Ardis!E4,""))</f>
        <v/>
      </c>
      <c r="H35" s="10" t="str">
        <f>IF('Page 1'!O40=TRUE,Ardis!E4,IF('Page 1'!M40=TRUE,Ardis!E4,""))</f>
        <v/>
      </c>
      <c r="I35" s="10" t="str">
        <f>IF('Page 1'!O40=TRUE,Ardis!E4,IF('Page 1'!N40=TRUE,Ardis!E4,""))</f>
        <v/>
      </c>
      <c r="J35" s="10" t="str">
        <f>IF('Page 1'!Q40&lt;&gt;"",'Page 1'!Q40,"")</f>
        <v/>
      </c>
      <c r="K35" s="10"/>
      <c r="L35" s="10"/>
      <c r="M35" s="10"/>
      <c r="N35" s="10"/>
      <c r="O35" s="10"/>
      <c r="P35" s="10"/>
      <c r="Q35" s="10"/>
      <c r="R35" s="10"/>
      <c r="S35" s="11" t="str">
        <f>IF('Page 1'!C40&lt;&gt;"",E2,"")</f>
        <v/>
      </c>
      <c r="T35" s="10" t="s">
        <v>58</v>
      </c>
      <c r="U35" s="10" t="str">
        <f>""</f>
        <v/>
      </c>
      <c r="V35" s="10"/>
      <c r="W35" s="10"/>
    </row>
    <row r="36" spans="1:23" x14ac:dyDescent="0.45">
      <c r="A36" s="10" t="str">
        <f>IF('Page 1'!C41&lt;&gt;"","=key","")</f>
        <v/>
      </c>
      <c r="B36" s="10" t="str">
        <f>IF('Page 1'!C41&lt;&gt;"",IF(K2&lt;&gt;"",K2,""),"")</f>
        <v/>
      </c>
      <c r="C36" s="10" t="str">
        <f>IF('Page 1'!C41&lt;&gt;"",'Page 1'!C41,"")</f>
        <v/>
      </c>
      <c r="D36" s="10" t="str">
        <f>IF('Page 1'!E41&lt;&gt;"",'Page 1'!E41,"")</f>
        <v/>
      </c>
      <c r="E36" s="10" t="str">
        <f>IF('Page 1'!H41&lt;&gt;"",'Page 1'!H41,"")</f>
        <v/>
      </c>
      <c r="F36" s="10" t="str">
        <f>IF('Page 1'!O41=TRUE,Ardis!E4,IF('Page 1'!K41=TRUE,Ardis!E4,""))</f>
        <v/>
      </c>
      <c r="G36" s="10" t="str">
        <f>IF('Page 1'!O41=TRUE,Ardis!E4,IF('Page 1'!L41=TRUE,Ardis!E4,""))</f>
        <v/>
      </c>
      <c r="H36" s="10" t="str">
        <f>IF('Page 1'!O41=TRUE,Ardis!E4,IF('Page 1'!M41=TRUE,Ardis!E4,""))</f>
        <v/>
      </c>
      <c r="I36" s="10" t="str">
        <f>IF('Page 1'!O41=TRUE,Ardis!E4,IF('Page 1'!N41=TRUE,Ardis!E4,""))</f>
        <v/>
      </c>
      <c r="J36" s="10" t="str">
        <f>IF('Page 1'!Q41&lt;&gt;"",'Page 1'!Q41,"")</f>
        <v/>
      </c>
      <c r="K36" s="10"/>
      <c r="L36" s="10"/>
      <c r="M36" s="10"/>
      <c r="N36" s="10"/>
      <c r="O36" s="10"/>
      <c r="P36" s="10"/>
      <c r="Q36" s="10"/>
      <c r="R36" s="10"/>
      <c r="S36" s="11" t="str">
        <f>IF('Page 1'!C41&lt;&gt;"",E2,"")</f>
        <v/>
      </c>
      <c r="T36" s="10" t="s">
        <v>58</v>
      </c>
      <c r="U36" s="10" t="str">
        <f>""</f>
        <v/>
      </c>
      <c r="V36" s="10"/>
      <c r="W36" s="10"/>
    </row>
    <row r="37" spans="1:23" x14ac:dyDescent="0.45">
      <c r="A37" s="10" t="str">
        <f>IF('Page 1'!C42&lt;&gt;"","=key","")</f>
        <v/>
      </c>
      <c r="B37" s="10" t="str">
        <f>IF('Page 1'!C42&lt;&gt;"",IF(K2&lt;&gt;"",K2,""),"")</f>
        <v/>
      </c>
      <c r="C37" s="10" t="str">
        <f>IF('Page 1'!C42&lt;&gt;"",'Page 1'!C42,"")</f>
        <v/>
      </c>
      <c r="D37" s="10" t="str">
        <f>IF('Page 1'!E42&lt;&gt;"",'Page 1'!E42,"")</f>
        <v/>
      </c>
      <c r="E37" s="10" t="str">
        <f>IF('Page 1'!H42&lt;&gt;"",'Page 1'!H42,"")</f>
        <v/>
      </c>
      <c r="F37" s="10" t="str">
        <f>IF('Page 1'!O42=TRUE,Ardis!E4,IF('Page 1'!K42=TRUE,Ardis!E4,""))</f>
        <v/>
      </c>
      <c r="G37" s="10" t="str">
        <f>IF('Page 1'!O42=TRUE,Ardis!E4,IF('Page 1'!L42=TRUE,Ardis!E4,""))</f>
        <v/>
      </c>
      <c r="H37" s="10" t="str">
        <f>IF('Page 1'!O42=TRUE,Ardis!E4,IF('Page 1'!M42=TRUE,Ardis!E4,""))</f>
        <v/>
      </c>
      <c r="I37" s="10" t="str">
        <f>IF('Page 1'!O42=TRUE,Ardis!E4,IF('Page 1'!N42=TRUE,Ardis!E4,""))</f>
        <v/>
      </c>
      <c r="J37" s="10" t="str">
        <f>IF('Page 1'!Q42&lt;&gt;"",'Page 1'!Q42,"")</f>
        <v/>
      </c>
      <c r="K37" s="10"/>
      <c r="L37" s="10"/>
      <c r="M37" s="10"/>
      <c r="N37" s="10"/>
      <c r="O37" s="10"/>
      <c r="P37" s="10"/>
      <c r="Q37" s="10"/>
      <c r="R37" s="10"/>
      <c r="S37" s="11" t="str">
        <f>IF('Page 1'!C42&lt;&gt;"",E2,"")</f>
        <v/>
      </c>
      <c r="T37" s="9" t="s">
        <v>58</v>
      </c>
      <c r="U37" s="10" t="str">
        <f>""</f>
        <v/>
      </c>
      <c r="V37" s="10"/>
      <c r="W37" s="10"/>
    </row>
    <row r="38" spans="1:23" x14ac:dyDescent="0.45">
      <c r="A38" s="10" t="str">
        <f>IF('Page 1'!C43&lt;&gt;"","=key","")</f>
        <v/>
      </c>
      <c r="B38" s="10" t="str">
        <f>IF('Page 1'!C43&lt;&gt;"",IF(K2&lt;&gt;"",K2,""),"")</f>
        <v/>
      </c>
      <c r="C38" s="10" t="str">
        <f>IF('Page 1'!C43&lt;&gt;"",'Page 1'!C43,"")</f>
        <v/>
      </c>
      <c r="D38" s="10" t="str">
        <f>IF('Page 1'!E43&lt;&gt;"",'Page 1'!E43,"")</f>
        <v/>
      </c>
      <c r="E38" s="10" t="str">
        <f>IF('Page 1'!H43&lt;&gt;"",'Page 1'!H43,"")</f>
        <v/>
      </c>
      <c r="F38" s="10" t="str">
        <f>IF('Page 1'!O43=TRUE,Ardis!E4,IF('Page 1'!K43=TRUE,Ardis!E4,""))</f>
        <v/>
      </c>
      <c r="G38" s="10" t="str">
        <f>IF('Page 1'!O43=TRUE,Ardis!E4,IF('Page 1'!L43=TRUE,Ardis!E4,""))</f>
        <v/>
      </c>
      <c r="H38" s="10" t="str">
        <f>IF('Page 1'!O43=TRUE,Ardis!E4,IF('Page 1'!M43=TRUE,Ardis!E4,""))</f>
        <v/>
      </c>
      <c r="I38" s="10" t="str">
        <f>IF('Page 1'!O43=TRUE,Ardis!E4,IF('Page 1'!N43=TRUE,Ardis!E4,""))</f>
        <v/>
      </c>
      <c r="J38" s="10" t="str">
        <f>IF('Page 1'!Q43&lt;&gt;"",'Page 1'!Q43,"")</f>
        <v/>
      </c>
      <c r="K38" s="10"/>
      <c r="L38" s="10"/>
      <c r="M38" s="10"/>
      <c r="N38" s="10"/>
      <c r="O38" s="10"/>
      <c r="P38" s="10"/>
      <c r="Q38" s="10"/>
      <c r="R38" s="10"/>
      <c r="S38" s="11" t="str">
        <f>IF('Page 1'!C43&lt;&gt;"",E2,"")</f>
        <v/>
      </c>
      <c r="T38" s="10" t="s">
        <v>58</v>
      </c>
      <c r="U38" s="10" t="str">
        <f>""</f>
        <v/>
      </c>
      <c r="V38" s="10"/>
      <c r="W38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B3" sqref="B3:B5"/>
    </sheetView>
  </sheetViews>
  <sheetFormatPr defaultRowHeight="14.25" x14ac:dyDescent="0.45"/>
  <cols>
    <col min="1" max="1" width="20.59765625" bestFit="1" customWidth="1"/>
    <col min="2" max="2" width="12.86328125" bestFit="1" customWidth="1"/>
    <col min="3" max="3" width="10.3984375" bestFit="1" customWidth="1"/>
  </cols>
  <sheetData>
    <row r="1" spans="1:3" x14ac:dyDescent="0.45">
      <c r="A1" t="s">
        <v>13</v>
      </c>
      <c r="B1" t="s">
        <v>12</v>
      </c>
      <c r="C1" t="s">
        <v>10</v>
      </c>
    </row>
    <row r="2" spans="1:3" x14ac:dyDescent="0.45">
      <c r="A2" t="s">
        <v>9</v>
      </c>
      <c r="B2" t="s">
        <v>14</v>
      </c>
      <c r="C2" t="s">
        <v>14</v>
      </c>
    </row>
    <row r="3" spans="1:3" x14ac:dyDescent="0.45">
      <c r="A3" t="s">
        <v>6</v>
      </c>
      <c r="B3" t="s">
        <v>17</v>
      </c>
      <c r="C3" t="s">
        <v>19</v>
      </c>
    </row>
    <row r="4" spans="1:3" x14ac:dyDescent="0.45">
      <c r="A4" t="s">
        <v>7</v>
      </c>
      <c r="B4" t="s">
        <v>15</v>
      </c>
      <c r="C4" t="s">
        <v>18</v>
      </c>
    </row>
    <row r="5" spans="1:3" x14ac:dyDescent="0.45">
      <c r="A5" t="s">
        <v>8</v>
      </c>
      <c r="B5" t="s">
        <v>16</v>
      </c>
      <c r="C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Ardis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A &amp; P Savage</cp:lastModifiedBy>
  <cp:lastPrinted>2021-05-31T05:44:07Z</cp:lastPrinted>
  <dcterms:created xsi:type="dcterms:W3CDTF">2021-05-23T03:02:40Z</dcterms:created>
  <dcterms:modified xsi:type="dcterms:W3CDTF">2023-11-12T21:32:59Z</dcterms:modified>
</cp:coreProperties>
</file>