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rob_b\Pictures\"/>
    </mc:Choice>
  </mc:AlternateContent>
  <xr:revisionPtr revIDLastSave="0" documentId="13_ncr:1_{4B6A2006-B0EF-446B-8205-EC72CF6EBDC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<sst xmlns="http://schemas.openxmlformats.org/spreadsheetml/2006/main" count="835" uniqueCount="289">
  <si>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</si>
  <si>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</si>
  <si>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</si>
  <si>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</si>
  <si>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</si>
  <si>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</si>
  <si>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</si>
  <si>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</si>
  <si>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</si>
  <si>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</si>
  <si>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</si>
  <si>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</si>
  <si>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</si>
  <si>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</si>
  <si>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</si>
  <si>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</si>
  <si>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</si>
  <si>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</si>
  <si>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</si>
  <si>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</si>
  <si>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</si>
  <si>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</si>
  <si>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</si>
  <si>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</si>
  <si>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</si>
  <si>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</si>
  <si>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</si>
  <si>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</si>
  <si>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</si>
  <si>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</si>
  <si>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</si>
  <si>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</si>
  <si>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</si>
  <si>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</si>
  <si>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</si>
  <si>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</si>
  <si>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</si>
  <si>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</si>
  <si>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</si>
  <si>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</si>
  <si>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</si>
  <si>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</si>
  <si>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</si>
  <si>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</si>
  <si>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</si>
  <si>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</si>
  <si>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</si>
  <si>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</si>
  <si>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</si>
  <si>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</si>
  <si>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</si>
  <si>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</si>
  <si>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</si>
  <si>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</si>
  <si>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</si>
  <si>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</si>
  <si>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</si>
  <si>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</si>
  <si>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</si>
  <si>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</si>
  <si>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</si>
  <si>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</si>
  <si>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</si>
  <si>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</si>
  <si>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</si>
  <si>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</si>
  <si>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</si>
  <si>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</si>
  <si>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</si>
  <si>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</si>
  <si>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</si>
  <si>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</si>
  <si>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</si>
  <si>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</si>
  <si>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</si>
  <si>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</si>
  <si>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</si>
  <si>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</si>
  <si>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</si>
  <si>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</si>
  <si>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</si>
  <si>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</si>
  <si>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</si>
  <si>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</si>
  <si>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</si>
  <si>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</si>
  <si>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</si>
  <si>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</si>
  <si>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</si>
  <si>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</si>
  <si>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</si>
  <si>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</si>
  <si>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</si>
  <si>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</si>
  <si>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</si>
  <si>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</si>
  <si>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</si>
  <si>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</si>
  <si>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</si>
  <si>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</si>
  <si>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</si>
  <si>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</si>
  <si>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</si>
  <si>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</si>
  <si>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</si>
  <si>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</si>
  <si>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</si>
  <si>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</si>
  <si>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</si>
  <si>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</si>
  <si>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</si>
  <si>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</si>
  <si>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</si>
  <si>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</si>
  <si>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</si>
  <si>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</si>
  <si>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</si>
  <si>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</si>
  <si>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</si>
  <si>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</si>
  <si>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</si>
  <si>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</si>
  <si>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</si>
  <si>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</si>
  <si>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</si>
  <si>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</si>
  <si>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</si>
  <si>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</si>
  <si>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</si>
  <si>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</si>
  <si>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</si>
  <si>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</si>
  <si>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</si>
  <si>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</si>
  <si>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</si>
  <si>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</si>
  <si>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</si>
  <si>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</si>
  <si>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</si>
  <si>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</si>
  <si>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</si>
  <si>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</si>
  <si>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</si>
  <si>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</si>
  <si>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</si>
  <si>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</si>
  <si>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</si>
  <si>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</si>
  <si>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</si>
  <si>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</si>
  <si>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</si>
  <si>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</si>
  <si>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</si>
  <si>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</si>
  <si>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</si>
  <si>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</si>
  <si>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</si>
  <si>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</si>
  <si>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</si>
  <si>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</si>
  <si>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</si>
  <si>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</si>
  <si>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</si>
  <si>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</si>
  <si>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</si>
  <si>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</si>
  <si>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</si>
  <si>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</si>
  <si>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</si>
  <si>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</si>
  <si>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</si>
  <si>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</si>
  <si>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</si>
  <si>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</si>
  <si>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</si>
  <si>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</si>
  <si>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</si>
  <si>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</si>
  <si>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</si>
  <si>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</si>
  <si>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</si>
  <si>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</si>
  <si>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</si>
  <si>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</si>
  <si>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</si>
  <si>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</si>
  <si>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</si>
  <si>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</si>
  <si>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</si>
  <si>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</si>
  <si>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</si>
  <si>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</si>
  <si>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</si>
  <si>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</si>
  <si>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</si>
  <si>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</si>
  <si>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</si>
  <si>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</si>
  <si>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</si>
  <si>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</si>
  <si>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</si>
  <si>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</si>
  <si>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</si>
  <si>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</si>
  <si>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</si>
  <si>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</si>
  <si>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</si>
  <si>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</si>
  <si>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</si>
  <si>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</si>
  <si>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</si>
  <si>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</si>
  <si>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</si>
  <si>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</si>
  <si>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</si>
  <si>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</si>
  <si>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</si>
  <si>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</si>
  <si>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</si>
  <si>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</si>
  <si>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</si>
  <si>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</si>
  <si>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</si>
  <si>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</si>
  <si>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</si>
  <si>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</si>
  <si>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</si>
  <si>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</si>
  <si>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</si>
  <si>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</si>
  <si>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</si>
  <si>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</si>
  <si>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</si>
  <si>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</si>
  <si>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</si>
  <si>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</si>
  <si>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</si>
  <si>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</si>
  <si>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</si>
  <si>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</si>
  <si>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</si>
  <si>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</si>
  <si>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</si>
  <si>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</si>
  <si>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</si>
  <si>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</si>
  <si>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</si>
  <si>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</si>
  <si>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</si>
  <si>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</si>
  <si>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</si>
  <si>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</si>
  <si>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</si>
  <si>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</si>
  <si>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</si>
  <si>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</si>
  <si>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</si>
  <si>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</si>
  <si>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</si>
  <si>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</si>
  <si>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</si>
  <si>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</si>
  <si>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</si>
  <si>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</si>
  <si>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</si>
  <si>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</si>
  <si>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</si>
  <si>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</si>
  <si>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</si>
  <si>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</si>
  <si>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</si>
  <si>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</si>
  <si>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rob@barnacabbinets.com.au</t>
  </si>
  <si>
    <t>richard black</t>
  </si>
  <si>
    <t>before end of year</t>
  </si>
  <si>
    <t>Carcass edge in black drawer backs in white</t>
  </si>
  <si>
    <t>trade</t>
  </si>
  <si>
    <t>2-pac shaker (MATCH POLYTEC HAMPTON)</t>
  </si>
  <si>
    <t>satin</t>
  </si>
  <si>
    <t>double</t>
  </si>
  <si>
    <t>2-pac flat panels</t>
  </si>
  <si>
    <t>Blum antaro</t>
  </si>
  <si>
    <t>YES</t>
  </si>
  <si>
    <t>1/20 Superior Drive Dandenong South</t>
  </si>
  <si>
    <t>see diagram for end panel rout</t>
  </si>
  <si>
    <t>Panel goes past cab 20mm (546w)</t>
  </si>
  <si>
    <t>df overhangs RHS 18mm</t>
  </si>
  <si>
    <t>df overhangs LHS 16mm</t>
  </si>
  <si>
    <t>edge bottom of carcass bottom set in 20mm to act as finger 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</si>
</sst>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47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>
        <v>423006479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200">
        <v>45260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 t="s">
        <v>275</v>
      </c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277</v>
      </c>
      <c r="D17" s="17" t="s">
        <v>278</v>
      </c>
      <c r="E17" s="17" t="s">
        <v>279</v>
      </c>
      <c r="F17" s="17">
        <v>18</v>
      </c>
      <c r="G17" s="18" t="s">
        <v>220</v>
      </c>
      <c r="H17" s="141"/>
      <c r="I17" s="142"/>
      <c r="J17" s="142"/>
      <c r="K17" s="143"/>
    </row>
    <row r="18" spans="1:11">
      <c r="A18" s="5" t="s">
        <v>21</v>
      </c>
      <c r="B18" s="19" t="s">
        <v>276</v>
      </c>
      <c r="C18" s="19" t="s">
        <v>280</v>
      </c>
      <c r="D18" s="19" t="s">
        <v>278</v>
      </c>
      <c r="E18" s="19" t="s">
        <v>279</v>
      </c>
      <c r="F18" s="19">
        <v>18</v>
      </c>
      <c r="G18" s="20" t="s">
        <v>239</v>
      </c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 t="s">
        <v>281</v>
      </c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 t="s">
        <v>282</v>
      </c>
      <c r="C43" s="30" t="s">
        <v>55</v>
      </c>
      <c r="D43" s="133" t="s">
        <v>283</v>
      </c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70477E3D-48E6-4854-98BA-F08A47BB82A0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G29" workbookViewId="0">
      <selection activeCell="Z38" sqref="Z38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14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>
      <c r="A5" s="55">
        <v>1</v>
      </c>
      <c r="B5" s="56"/>
      <c r="C5" s="57" t="s">
        <v>159</v>
      </c>
      <c r="D5" s="58">
        <v>1</v>
      </c>
      <c r="E5" s="59">
        <v>1110</v>
      </c>
      <c r="F5" s="59">
        <v>902</v>
      </c>
      <c r="G5" s="59">
        <v>350</v>
      </c>
      <c r="H5" s="56"/>
      <c r="I5" s="56"/>
      <c r="J5" s="60">
        <v>2</v>
      </c>
      <c r="K5" s="61" t="str">
        <f>VLOOKUP(C5, Codes!$D$4:$E$59, 2, FALSE)</f>
        <v>Y</v>
      </c>
      <c r="L5" s="62" t="s">
        <v>241</v>
      </c>
      <c r="M5" s="61">
        <v>1130</v>
      </c>
      <c r="N5" s="61">
        <v>448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</row>
    <row r="6" spans="1:26">
      <c r="A6" s="55">
        <v>2</v>
      </c>
      <c r="B6" s="56"/>
      <c r="C6" s="59" t="s">
        <v>159</v>
      </c>
      <c r="D6" s="62">
        <v>1</v>
      </c>
      <c r="E6" s="59">
        <v>1110</v>
      </c>
      <c r="F6" s="59">
        <v>642</v>
      </c>
      <c r="G6" s="59">
        <v>350</v>
      </c>
      <c r="H6" s="56"/>
      <c r="I6" s="56"/>
      <c r="J6" s="60">
        <v>2</v>
      </c>
      <c r="K6" s="61" t="str">
        <f>VLOOKUP(C6, Codes!$D$4:$E$59, 2, FALSE)</f>
        <v>Y</v>
      </c>
      <c r="L6" s="62" t="s">
        <v>241</v>
      </c>
      <c r="M6" s="61">
        <v>1130</v>
      </c>
      <c r="N6" s="61">
        <v>318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141</v>
      </c>
      <c r="D7" s="62">
        <v>2</v>
      </c>
      <c r="E7" s="59">
        <v>750</v>
      </c>
      <c r="F7" s="59">
        <v>1000</v>
      </c>
      <c r="G7" s="59">
        <v>580</v>
      </c>
      <c r="H7" s="56"/>
      <c r="I7" s="56"/>
      <c r="J7" s="60">
        <v>1</v>
      </c>
      <c r="K7" s="61" t="str">
        <f>VLOOKUP(C7, Codes!$D$4:$E$59, 2, FALSE)</f>
        <v>N</v>
      </c>
      <c r="L7" s="59" t="s">
        <v>241</v>
      </c>
      <c r="M7" s="61">
        <v>720</v>
      </c>
      <c r="N7" s="61">
        <v>497.5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284</v>
      </c>
      <c r="Z7" s="65"/>
    </row>
    <row r="8" spans="1:26" ht="30">
      <c r="A8" s="55">
        <v>4</v>
      </c>
      <c r="B8" s="56"/>
      <c r="C8" s="59" t="s">
        <v>154</v>
      </c>
      <c r="D8" s="62">
        <v>1</v>
      </c>
      <c r="E8" s="59">
        <v>750</v>
      </c>
      <c r="F8" s="59">
        <v>1026</v>
      </c>
      <c r="G8" s="59">
        <v>580</v>
      </c>
      <c r="H8" s="56"/>
      <c r="I8" s="56"/>
      <c r="J8" s="61">
        <v>1</v>
      </c>
      <c r="K8" s="61" t="str">
        <f>VLOOKUP(C8, Codes!$D$4:$E$59, 2, FALSE)</f>
        <v>N</v>
      </c>
      <c r="L8" s="59" t="s">
        <v>241</v>
      </c>
      <c r="M8" s="61">
        <v>720</v>
      </c>
      <c r="N8" s="61">
        <v>498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284</v>
      </c>
      <c r="Z8" s="65" t="s">
        <v>285</v>
      </c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206</v>
      </c>
      <c r="D33" s="59">
        <v>1</v>
      </c>
      <c r="E33" s="59">
        <v>350</v>
      </c>
      <c r="F33" s="59">
        <v>668</v>
      </c>
      <c r="G33" s="59">
        <v>480</v>
      </c>
      <c r="H33" s="61" t="str">
        <f>VLOOKUP(C33, Codes!D72:E81, 2, FALSE)</f>
        <v>N</v>
      </c>
      <c r="I33" s="70" t="s">
        <v>241</v>
      </c>
      <c r="J33" s="61">
        <v>683</v>
      </c>
      <c r="K33" s="61">
        <v>320</v>
      </c>
      <c r="L33" s="61"/>
      <c r="M33" s="61"/>
      <c r="N33" s="61"/>
      <c r="O33" s="61">
        <v>199</v>
      </c>
      <c r="P33" s="61"/>
      <c r="Q33" s="61"/>
      <c r="R33" s="63"/>
      <c r="S33" s="71">
        <v>550</v>
      </c>
      <c r="T33" s="72"/>
      <c r="U33" s="72"/>
      <c r="V33" s="72"/>
      <c r="W33" s="72"/>
      <c r="X33" s="72"/>
      <c r="Y33" s="73" t="s">
        <v>284</v>
      </c>
      <c r="Z33" s="65" t="s">
        <v>287</v>
      </c>
    </row>
    <row r="34" spans="1:26" ht="15.75" customHeight="1">
      <c r="A34" s="55">
        <v>2</v>
      </c>
      <c r="B34" s="69"/>
      <c r="C34" s="70" t="s">
        <v>206</v>
      </c>
      <c r="D34" s="59">
        <v>1</v>
      </c>
      <c r="E34" s="59">
        <v>350</v>
      </c>
      <c r="F34" s="59">
        <v>668</v>
      </c>
      <c r="G34" s="59">
        <v>480</v>
      </c>
      <c r="H34" s="74" t="s">
        <v>239</v>
      </c>
      <c r="I34" s="70" t="s">
        <v>241</v>
      </c>
      <c r="J34" s="61">
        <v>666</v>
      </c>
      <c r="K34" s="61">
        <v>320</v>
      </c>
      <c r="L34" s="61"/>
      <c r="M34" s="61"/>
      <c r="N34" s="61"/>
      <c r="O34" s="61">
        <v>199</v>
      </c>
      <c r="P34" s="61"/>
      <c r="Q34" s="61"/>
      <c r="R34" s="63"/>
      <c r="S34" s="71">
        <v>550</v>
      </c>
      <c r="T34" s="72"/>
      <c r="U34" s="72"/>
      <c r="V34" s="72"/>
      <c r="W34" s="72"/>
      <c r="X34" s="72"/>
      <c r="Y34" s="73" t="s">
        <v>284</v>
      </c>
      <c r="Z34" s="65"/>
    </row>
    <row r="35" spans="1:26" ht="15.75" customHeight="1">
      <c r="A35" s="55">
        <v>3</v>
      </c>
      <c r="B35" s="69"/>
      <c r="C35" s="70" t="s">
        <v>206</v>
      </c>
      <c r="D35" s="59">
        <v>1</v>
      </c>
      <c r="E35" s="59">
        <v>350</v>
      </c>
      <c r="F35" s="59">
        <v>668</v>
      </c>
      <c r="G35" s="59">
        <v>480</v>
      </c>
      <c r="H35" s="74" t="s">
        <v>239</v>
      </c>
      <c r="I35" s="70" t="s">
        <v>241</v>
      </c>
      <c r="J35" s="61">
        <v>685</v>
      </c>
      <c r="K35" s="61">
        <v>320</v>
      </c>
      <c r="L35" s="61"/>
      <c r="M35" s="61"/>
      <c r="N35" s="61"/>
      <c r="O35" s="61">
        <v>199</v>
      </c>
      <c r="P35" s="61"/>
      <c r="Q35" s="61"/>
      <c r="R35" s="63"/>
      <c r="S35" s="71">
        <v>550</v>
      </c>
      <c r="T35" s="72"/>
      <c r="U35" s="72"/>
      <c r="V35" s="72"/>
      <c r="W35" s="72"/>
      <c r="X35" s="72"/>
      <c r="Y35" s="73" t="s">
        <v>284</v>
      </c>
      <c r="Z35" s="65" t="s">
        <v>286</v>
      </c>
    </row>
    <row r="36" spans="1:26" ht="15.75" customHeight="1">
      <c r="A36" s="55">
        <v>4</v>
      </c>
      <c r="B36" s="69"/>
      <c r="C36" s="70" t="s">
        <v>207</v>
      </c>
      <c r="D36" s="59">
        <v>2</v>
      </c>
      <c r="E36" s="59">
        <v>410</v>
      </c>
      <c r="F36" s="59">
        <v>600</v>
      </c>
      <c r="G36" s="59">
        <v>480</v>
      </c>
      <c r="H36" s="74" t="s">
        <v>239</v>
      </c>
      <c r="I36" s="70" t="s">
        <v>241</v>
      </c>
      <c r="J36" s="61">
        <v>597</v>
      </c>
      <c r="K36" s="61">
        <v>189</v>
      </c>
      <c r="L36" s="61">
        <v>189</v>
      </c>
      <c r="M36" s="61"/>
      <c r="N36" s="61"/>
      <c r="O36" s="61">
        <v>84</v>
      </c>
      <c r="P36" s="61">
        <v>135</v>
      </c>
      <c r="Q36" s="61"/>
      <c r="R36" s="63"/>
      <c r="S36" s="71">
        <v>450</v>
      </c>
      <c r="T36" s="72"/>
      <c r="U36" s="72"/>
      <c r="V36" s="72"/>
      <c r="W36" s="72"/>
      <c r="X36" s="72"/>
      <c r="Y36" s="73" t="s">
        <v>284</v>
      </c>
      <c r="Z36" s="65" t="s">
        <v>288</v>
      </c>
    </row>
    <row r="37" spans="1:26" ht="15.75" customHeight="1">
      <c r="A37" s="55">
        <v>5</v>
      </c>
      <c r="B37" s="69"/>
      <c r="C37" s="70" t="s">
        <v>207</v>
      </c>
      <c r="D37" s="59">
        <v>4</v>
      </c>
      <c r="E37" s="59">
        <v>410</v>
      </c>
      <c r="F37" s="59">
        <v>730</v>
      </c>
      <c r="G37" s="59">
        <v>480</v>
      </c>
      <c r="H37" s="74" t="s">
        <v>239</v>
      </c>
      <c r="I37" s="70" t="s">
        <v>241</v>
      </c>
      <c r="J37" s="61">
        <v>728</v>
      </c>
      <c r="K37" s="61">
        <v>189</v>
      </c>
      <c r="L37" s="61">
        <v>189</v>
      </c>
      <c r="M37" s="61"/>
      <c r="N37" s="61"/>
      <c r="O37" s="61">
        <v>84</v>
      </c>
      <c r="P37" s="61">
        <v>135</v>
      </c>
      <c r="Q37" s="61"/>
      <c r="R37" s="63"/>
      <c r="S37" s="71">
        <v>450</v>
      </c>
      <c r="T37" s="72"/>
      <c r="U37" s="72"/>
      <c r="V37" s="72"/>
      <c r="W37" s="72"/>
      <c r="X37" s="72"/>
      <c r="Y37" s="73" t="s">
        <v>284</v>
      </c>
      <c r="Z37" s="65" t="s">
        <v>288</v>
      </c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2" workbookViewId="0">
      <selection activeCell="E14" sqref="E1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15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>
      <c r="A5" s="95">
        <v>1</v>
      </c>
      <c r="B5" s="96"/>
      <c r="C5" s="62" t="s">
        <v>242</v>
      </c>
      <c r="D5" s="97" t="s">
        <v>219</v>
      </c>
      <c r="E5" s="98">
        <v>2</v>
      </c>
      <c r="F5" s="97">
        <v>1130</v>
      </c>
      <c r="G5" s="97">
        <v>150</v>
      </c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242</v>
      </c>
      <c r="D6" s="97" t="s">
        <v>219</v>
      </c>
      <c r="E6" s="98">
        <v>1</v>
      </c>
      <c r="F6" s="97">
        <v>940</v>
      </c>
      <c r="G6" s="97">
        <v>330</v>
      </c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242</v>
      </c>
      <c r="D7" s="97" t="s">
        <v>219</v>
      </c>
      <c r="E7" s="97">
        <v>2</v>
      </c>
      <c r="F7" s="97">
        <v>1130</v>
      </c>
      <c r="G7" s="97">
        <v>371</v>
      </c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242</v>
      </c>
      <c r="D8" s="97" t="s">
        <v>219</v>
      </c>
      <c r="E8" s="97">
        <v>1</v>
      </c>
      <c r="F8" s="97">
        <v>680</v>
      </c>
      <c r="G8" s="97">
        <v>330</v>
      </c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242</v>
      </c>
      <c r="D9" s="97" t="s">
        <v>219</v>
      </c>
      <c r="E9" s="97">
        <v>1</v>
      </c>
      <c r="F9" s="97">
        <v>720</v>
      </c>
      <c r="G9" s="97">
        <v>200</v>
      </c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242</v>
      </c>
      <c r="D10" s="97" t="s">
        <v>219</v>
      </c>
      <c r="E10" s="97">
        <v>1</v>
      </c>
      <c r="F10" s="97">
        <v>3080</v>
      </c>
      <c r="G10" s="97">
        <v>200</v>
      </c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242</v>
      </c>
      <c r="D11" s="97" t="s">
        <v>219</v>
      </c>
      <c r="E11" s="97">
        <v>1</v>
      </c>
      <c r="F11" s="97">
        <v>2100</v>
      </c>
      <c r="G11" s="97">
        <v>200</v>
      </c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241</v>
      </c>
      <c r="D12" s="97" t="s">
        <v>219</v>
      </c>
      <c r="E12" s="97">
        <v>1</v>
      </c>
      <c r="F12" s="97">
        <v>320</v>
      </c>
      <c r="G12" s="97">
        <v>480</v>
      </c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242</v>
      </c>
      <c r="D13" s="97" t="s">
        <v>219</v>
      </c>
      <c r="E13" s="97">
        <v>1</v>
      </c>
      <c r="F13" s="97">
        <v>320</v>
      </c>
      <c r="G13" s="97">
        <v>480</v>
      </c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242</v>
      </c>
      <c r="D14" s="97" t="s">
        <v>219</v>
      </c>
      <c r="E14" s="97">
        <v>2</v>
      </c>
      <c r="F14" s="97">
        <v>380</v>
      </c>
      <c r="G14" s="97">
        <v>200</v>
      </c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242</v>
      </c>
      <c r="D15" s="97" t="s">
        <v>219</v>
      </c>
      <c r="E15" s="97">
        <v>1</v>
      </c>
      <c r="F15" s="97">
        <v>1260</v>
      </c>
      <c r="G15" s="97">
        <v>100</v>
      </c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242</v>
      </c>
      <c r="D16" s="97" t="s">
        <v>219</v>
      </c>
      <c r="E16" s="97">
        <v>1</v>
      </c>
      <c r="F16" s="97">
        <v>2980</v>
      </c>
      <c r="G16" s="97">
        <v>100</v>
      </c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2023-11-28T21:20:47Z</dcterms:modified>
</cp:coreProperties>
</file>