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D1" i="2"/>
</calcChain>
</file>

<file path=xl/sharedStrings.xml><?xml version="1.0" encoding="utf-8"?>
<sst xmlns="http://schemas.openxmlformats.org/spreadsheetml/2006/main" count="807" uniqueCount="290">
  <si>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</si>
  <si>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</si>
  <si>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</si>
  <si>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</si>
  <si>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</si>
  <si>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</si>
  <si>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</si>
  <si>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</si>
  <si>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</si>
  <si>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</si>
  <si>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</si>
  <si>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</si>
  <si>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</si>
  <si>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</si>
  <si>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</si>
  <si>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</si>
  <si>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</si>
  <si>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</si>
  <si>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</si>
  <si>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</si>
  <si>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</si>
  <si>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</si>
  <si>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</si>
  <si>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</si>
  <si>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</si>
  <si>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</si>
  <si>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</si>
  <si>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</si>
  <si>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</si>
  <si>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</si>
  <si>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</si>
  <si>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</si>
  <si>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</si>
  <si>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</si>
  <si>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</si>
  <si>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</si>
  <si>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</si>
  <si>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</si>
  <si>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</si>
  <si>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</si>
  <si>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</si>
  <si>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</si>
  <si>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</si>
  <si>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</si>
  <si>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</si>
  <si>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</si>
  <si>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</si>
  <si>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</si>
  <si>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</si>
  <si>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</si>
  <si>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</si>
  <si>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</si>
  <si>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</si>
  <si>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</si>
  <si>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</si>
  <si>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</si>
  <si>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</si>
  <si>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</si>
  <si>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</si>
  <si>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</si>
  <si>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</si>
  <si>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</si>
  <si>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</si>
  <si>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</si>
  <si>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</si>
  <si>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</si>
  <si>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</si>
  <si>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</si>
  <si>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</si>
  <si>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</si>
  <si>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</si>
  <si>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</si>
  <si>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</si>
  <si>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</si>
  <si>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</si>
  <si>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</si>
  <si>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</si>
  <si>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</si>
  <si>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</si>
  <si>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</si>
  <si>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</si>
  <si>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</si>
  <si>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</si>
  <si>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</si>
  <si>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</si>
  <si>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</si>
  <si>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</si>
  <si>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</si>
  <si>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</si>
  <si>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</si>
  <si>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</si>
  <si>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</si>
  <si>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</si>
  <si>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</si>
  <si>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</si>
  <si>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</si>
  <si>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</si>
  <si>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</si>
  <si>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</si>
  <si>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</si>
  <si>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</si>
  <si>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</si>
  <si>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</si>
  <si>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</si>
  <si>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</si>
  <si>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</si>
  <si>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</si>
  <si>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</si>
  <si>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</si>
  <si>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</si>
  <si>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</si>
  <si>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</si>
  <si>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</si>
  <si>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</si>
  <si>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</si>
  <si>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</si>
  <si>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</si>
  <si>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</si>
  <si>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</si>
  <si>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</si>
  <si>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</si>
  <si>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</si>
  <si>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</si>
  <si>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</si>
  <si>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</si>
  <si>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</si>
  <si>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</si>
  <si>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</si>
  <si>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</si>
  <si>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</si>
  <si>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</si>
  <si>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</si>
  <si>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</si>
  <si>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</si>
  <si>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</si>
  <si>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</si>
  <si>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</si>
  <si>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</si>
  <si>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</si>
  <si>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</si>
  <si>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</si>
  <si>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</si>
  <si>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</si>
  <si>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</si>
  <si>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</si>
  <si>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</si>
  <si>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</si>
  <si>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</si>
  <si>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</si>
  <si>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</si>
  <si>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</si>
  <si>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</si>
  <si>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</si>
  <si>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</si>
  <si>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</si>
  <si>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</si>
  <si>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</si>
  <si>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</si>
  <si>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</si>
  <si>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</si>
  <si>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</si>
  <si>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</si>
  <si>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</si>
  <si>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</si>
  <si>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</si>
  <si>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</si>
  <si>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</si>
  <si>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</si>
  <si>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</si>
  <si>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</si>
  <si>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</si>
  <si>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</si>
  <si>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</si>
  <si>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</si>
  <si>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</si>
  <si>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</si>
  <si>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</si>
  <si>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</si>
  <si>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</si>
  <si>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</si>
  <si>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</si>
  <si>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</si>
  <si>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</si>
  <si>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</si>
  <si>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</si>
  <si>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</si>
  <si>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</si>
  <si>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</si>
  <si>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</si>
  <si>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</si>
  <si>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</si>
  <si>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</si>
  <si>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</si>
  <si>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</si>
  <si>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</si>
  <si>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</si>
  <si>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</si>
  <si>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</si>
  <si>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</si>
  <si>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</si>
  <si>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</si>
  <si>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</si>
  <si>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</si>
  <si>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</si>
  <si>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</si>
  <si>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</si>
  <si>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</si>
  <si>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</si>
  <si>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</si>
  <si>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</si>
  <si>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</si>
  <si>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</si>
  <si>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</si>
  <si>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</si>
  <si>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</si>
  <si>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</si>
  <si>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</si>
  <si>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</si>
  <si>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</si>
  <si>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</si>
  <si>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</si>
  <si>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</si>
  <si>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</si>
  <si>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</si>
  <si>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</si>
  <si>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</si>
  <si>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</si>
  <si>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</si>
  <si>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</si>
  <si>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</si>
  <si>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</si>
  <si>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</si>
  <si>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</si>
  <si>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</si>
  <si>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</si>
  <si>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</si>
  <si>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</si>
  <si>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</si>
  <si>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</si>
  <si>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</si>
  <si>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</si>
  <si>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</si>
  <si>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</si>
  <si>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</si>
  <si>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</si>
  <si>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</si>
  <si>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</si>
  <si>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</si>
  <si>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</si>
  <si>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</si>
  <si>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</si>
  <si>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</si>
  <si>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</si>
  <si>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</si>
  <si>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</si>
  <si>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</si>
  <si>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</si>
  <si>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</si>
  <si>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</si>
  <si>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</si>
  <si>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</si>
  <si>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</si>
  <si>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</si>
  <si>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</si>
  <si>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</si>
  <si>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</si>
  <si>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</si>
  <si>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</si>
  <si>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</si>
  <si>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</si>
  <si>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</si>
  <si>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</si>
  <si>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</si>
  <si>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</si>
  <si>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</si>
  <si>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</si>
  <si>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yes</t>
  </si>
  <si>
    <t>see drawing</t>
  </si>
  <si>
    <t>d</t>
  </si>
  <si>
    <t>pantry</t>
  </si>
  <si>
    <t>3 equal inner drawers</t>
  </si>
  <si>
    <t>tekform</t>
  </si>
  <si>
    <t>laminex</t>
  </si>
  <si>
    <t>Tall Blind (Door on left) - Blind hinges</t>
  </si>
  <si>
    <t>Base Blind (1 Door on left) - Blind hinges</t>
  </si>
  <si>
    <t>scrubby lane pantry</t>
  </si>
  <si>
    <t>pewter natural finish</t>
  </si>
  <si>
    <t>c1</t>
  </si>
  <si>
    <t xml:space="preserve"> no base as appliance cabinet</t>
  </si>
  <si>
    <t>3 fixed shelves equal spacing no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</si>
</sst>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C17" sqref="C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0" t="s">
        <v>1</v>
      </c>
      <c r="I5" s="161"/>
      <c r="J5" s="161"/>
      <c r="K5" s="162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3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285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5"/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55"/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59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59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282</v>
      </c>
      <c r="C17" s="17" t="s">
        <v>286</v>
      </c>
      <c r="D17" s="17"/>
      <c r="E17" s="17"/>
      <c r="F17" s="17">
        <v>16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0" t="s">
        <v>26</v>
      </c>
      <c r="I22" s="161"/>
      <c r="J22" s="161"/>
      <c r="K22" s="162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4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281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276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7" zoomScale="120" zoomScaleNormal="120" workbookViewId="0">
      <selection activeCell="Y9" sqref="Y9"/>
    </sheetView>
  </sheetViews>
  <sheetFormatPr defaultColWidth="14.453125" defaultRowHeight="15" customHeight="1"/>
  <cols>
    <col min="1" max="1" width="6.453125" customWidth="1"/>
    <col min="2" max="2" width="16.26953125" customWidth="1"/>
    <col min="3" max="3" width="20.453125" customWidth="1"/>
    <col min="4" max="4" width="4.6328125" customWidth="1"/>
    <col min="5" max="5" width="5.26953125" customWidth="1"/>
    <col min="6" max="6" width="5.54296875" customWidth="1"/>
    <col min="7" max="7" width="5.26953125" customWidth="1"/>
    <col min="8" max="8" width="6" customWidth="1"/>
    <col min="9" max="9" width="4.08984375" customWidth="1"/>
    <col min="10" max="10" width="7.7265625" customWidth="1"/>
    <col min="11" max="11" width="7.08984375" customWidth="1"/>
    <col min="12" max="12" width="6.90625" customWidth="1"/>
    <col min="13" max="14" width="5.453125" customWidth="1"/>
    <col min="15" max="15" width="4.81640625" customWidth="1"/>
    <col min="16" max="16" width="4.26953125" customWidth="1"/>
    <col min="17" max="17" width="3.453125" customWidth="1"/>
    <col min="18" max="18" width="4" customWidth="1"/>
    <col min="19" max="19" width="6.54296875" customWidth="1"/>
    <col min="20" max="20" width="3.7265625" customWidth="1"/>
    <col min="21" max="24" width="3.81640625" customWidth="1"/>
    <col min="25" max="25" width="25.1796875" customWidth="1"/>
    <col min="26" max="26" width="31.81640625" customWidth="1"/>
  </cols>
  <sheetData>
    <row r="1" spans="1:26" ht="65.25" customHeight="1">
      <c r="A1" s="183" t="s">
        <v>59</v>
      </c>
      <c r="B1" s="184"/>
      <c r="C1" s="43" t="s">
        <v>60</v>
      </c>
      <c r="D1" s="44">
        <f>SUM(D5:D47)</f>
        <v>10</v>
      </c>
      <c r="E1" s="45"/>
      <c r="F1" s="45"/>
      <c r="G1" s="46"/>
      <c r="H1" s="185" t="s">
        <v>61</v>
      </c>
      <c r="I1" s="186"/>
      <c r="J1" s="186"/>
      <c r="K1" s="186"/>
      <c r="L1" s="186"/>
      <c r="M1" s="186"/>
      <c r="N1" s="184"/>
      <c r="O1" s="187"/>
      <c r="P1" s="186"/>
      <c r="Q1" s="186"/>
      <c r="R1" s="186"/>
      <c r="S1" s="184"/>
      <c r="T1" s="47"/>
      <c r="U1" s="47"/>
      <c r="V1" s="47"/>
      <c r="W1" s="47"/>
      <c r="X1" s="47"/>
      <c r="Y1" s="48"/>
      <c r="Z1" s="49"/>
    </row>
    <row r="2" spans="1:26" ht="23.25" customHeight="1">
      <c r="A2" s="188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0"/>
      <c r="Z2" s="50"/>
    </row>
    <row r="3" spans="1:26" ht="48.75" customHeight="1">
      <c r="A3" s="173" t="s">
        <v>63</v>
      </c>
      <c r="B3" s="172" t="s">
        <v>64</v>
      </c>
      <c r="C3" s="175" t="s">
        <v>65</v>
      </c>
      <c r="D3" s="167" t="s">
        <v>66</v>
      </c>
      <c r="E3" s="169" t="s">
        <v>67</v>
      </c>
      <c r="F3" s="156"/>
      <c r="G3" s="170"/>
      <c r="H3" s="171"/>
      <c r="I3" s="170"/>
      <c r="J3" s="51" t="s">
        <v>68</v>
      </c>
      <c r="K3" s="172" t="s">
        <v>69</v>
      </c>
      <c r="L3" s="172" t="s">
        <v>70</v>
      </c>
      <c r="M3" s="189" t="s">
        <v>71</v>
      </c>
      <c r="N3" s="170"/>
      <c r="O3" s="179" t="s">
        <v>72</v>
      </c>
      <c r="P3" s="156"/>
      <c r="Q3" s="156"/>
      <c r="R3" s="156"/>
      <c r="S3" s="170"/>
      <c r="T3" s="179" t="s">
        <v>73</v>
      </c>
      <c r="U3" s="156"/>
      <c r="V3" s="156"/>
      <c r="W3" s="156"/>
      <c r="X3" s="157"/>
      <c r="Y3" s="165" t="s">
        <v>74</v>
      </c>
      <c r="Z3" s="165" t="s">
        <v>75</v>
      </c>
    </row>
    <row r="4" spans="1:26" ht="33" customHeight="1">
      <c r="A4" s="174"/>
      <c r="B4" s="166"/>
      <c r="C4" s="166"/>
      <c r="D4" s="16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6"/>
      <c r="L4" s="166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6"/>
      <c r="Z4" s="166"/>
    </row>
    <row r="5" spans="1:26" ht="14.5">
      <c r="A5" s="55">
        <v>1</v>
      </c>
      <c r="B5" s="132"/>
      <c r="C5" s="57"/>
      <c r="D5" s="58"/>
      <c r="E5" s="59"/>
      <c r="F5" s="59"/>
      <c r="G5" s="59"/>
      <c r="H5" s="56"/>
      <c r="I5" s="56"/>
      <c r="J5" s="60"/>
      <c r="K5" s="130"/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29">
      <c r="A10" s="55">
        <v>6</v>
      </c>
      <c r="B10" s="56" t="s">
        <v>279</v>
      </c>
      <c r="C10" s="59" t="s">
        <v>88</v>
      </c>
      <c r="D10" s="62">
        <v>1</v>
      </c>
      <c r="E10" s="59">
        <v>720</v>
      </c>
      <c r="F10" s="59">
        <v>380</v>
      </c>
      <c r="G10" s="59">
        <v>555</v>
      </c>
      <c r="H10" s="56"/>
      <c r="I10" s="56"/>
      <c r="J10" s="61">
        <v>1</v>
      </c>
      <c r="K10" s="130" t="s">
        <v>238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29">
      <c r="A11" s="55">
        <v>7</v>
      </c>
      <c r="B11" s="56" t="s">
        <v>279</v>
      </c>
      <c r="C11" s="59" t="s">
        <v>142</v>
      </c>
      <c r="D11" s="62">
        <v>1</v>
      </c>
      <c r="E11" s="59">
        <v>720</v>
      </c>
      <c r="F11" s="59">
        <v>380</v>
      </c>
      <c r="G11" s="59">
        <v>555</v>
      </c>
      <c r="H11" s="56"/>
      <c r="I11" s="56"/>
      <c r="J11" s="61">
        <v>1</v>
      </c>
      <c r="K11" s="130" t="s">
        <v>238</v>
      </c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29">
      <c r="A12" s="55">
        <v>8</v>
      </c>
      <c r="B12" s="56" t="s">
        <v>279</v>
      </c>
      <c r="C12" s="59" t="s">
        <v>141</v>
      </c>
      <c r="D12" s="62">
        <v>1</v>
      </c>
      <c r="E12" s="59">
        <v>720</v>
      </c>
      <c r="F12" s="59">
        <v>760</v>
      </c>
      <c r="G12" s="59">
        <v>555</v>
      </c>
      <c r="H12" s="56"/>
      <c r="I12" s="56"/>
      <c r="J12" s="61">
        <v>1</v>
      </c>
      <c r="K12" s="61" t="s">
        <v>238</v>
      </c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29">
      <c r="A13" s="55">
        <v>9</v>
      </c>
      <c r="B13" s="56" t="s">
        <v>279</v>
      </c>
      <c r="C13" s="59" t="s">
        <v>284</v>
      </c>
      <c r="D13" s="62">
        <v>1</v>
      </c>
      <c r="E13" s="59">
        <v>720</v>
      </c>
      <c r="F13" s="59">
        <v>1200</v>
      </c>
      <c r="G13" s="59">
        <v>405</v>
      </c>
      <c r="H13" s="56"/>
      <c r="I13" s="56"/>
      <c r="J13" s="61">
        <v>1</v>
      </c>
      <c r="K13" s="61" t="s">
        <v>238</v>
      </c>
      <c r="L13" s="59" t="s">
        <v>240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277</v>
      </c>
      <c r="Z13" s="65"/>
    </row>
    <row r="14" spans="1:26" ht="29">
      <c r="A14" s="55">
        <v>10</v>
      </c>
      <c r="B14" s="56" t="s">
        <v>279</v>
      </c>
      <c r="C14" s="59" t="s">
        <v>283</v>
      </c>
      <c r="D14" s="62">
        <v>1</v>
      </c>
      <c r="E14" s="59">
        <v>1600</v>
      </c>
      <c r="F14" s="59">
        <v>1500</v>
      </c>
      <c r="G14" s="59">
        <v>300</v>
      </c>
      <c r="H14" s="56"/>
      <c r="I14" s="56"/>
      <c r="J14" s="61">
        <v>4</v>
      </c>
      <c r="K14" s="130"/>
      <c r="L14" s="59" t="s">
        <v>240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288</v>
      </c>
      <c r="Z14" s="65"/>
    </row>
    <row r="15" spans="1:26" ht="29">
      <c r="A15" s="55">
        <v>11</v>
      </c>
      <c r="B15" s="56" t="s">
        <v>279</v>
      </c>
      <c r="C15" s="59" t="s">
        <v>164</v>
      </c>
      <c r="D15" s="62">
        <v>2</v>
      </c>
      <c r="E15" s="59">
        <v>1600</v>
      </c>
      <c r="F15" s="59">
        <v>810</v>
      </c>
      <c r="G15" s="59">
        <v>300</v>
      </c>
      <c r="H15" s="56"/>
      <c r="I15" s="56"/>
      <c r="J15" s="61">
        <v>3</v>
      </c>
      <c r="K15" s="61" t="str">
        <f>VLOOKUP(C15, Codes!$D$4:$E$59, 2, FALSE)</f>
        <v>Y</v>
      </c>
      <c r="L15" s="59" t="s">
        <v>241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 t="s">
        <v>289</v>
      </c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6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3" t="s">
        <v>63</v>
      </c>
      <c r="B31" s="172" t="s">
        <v>64</v>
      </c>
      <c r="C31" s="175" t="s">
        <v>65</v>
      </c>
      <c r="D31" s="167" t="s">
        <v>66</v>
      </c>
      <c r="E31" s="169" t="s">
        <v>92</v>
      </c>
      <c r="F31" s="156"/>
      <c r="G31" s="170"/>
      <c r="H31" s="177" t="s">
        <v>93</v>
      </c>
      <c r="I31" s="172" t="s">
        <v>94</v>
      </c>
      <c r="J31" s="179" t="s">
        <v>95</v>
      </c>
      <c r="K31" s="156"/>
      <c r="L31" s="156"/>
      <c r="M31" s="156"/>
      <c r="N31" s="170"/>
      <c r="O31" s="179" t="s">
        <v>96</v>
      </c>
      <c r="P31" s="156"/>
      <c r="Q31" s="156"/>
      <c r="R31" s="170"/>
      <c r="S31" s="172" t="s">
        <v>97</v>
      </c>
      <c r="T31" s="180" t="s">
        <v>98</v>
      </c>
      <c r="U31" s="181"/>
      <c r="V31" s="181"/>
      <c r="W31" s="181"/>
      <c r="X31" s="182"/>
      <c r="Y31" s="165" t="s">
        <v>99</v>
      </c>
      <c r="Z31" s="165" t="s">
        <v>75</v>
      </c>
    </row>
    <row r="32" spans="1:26" ht="33.75" customHeight="1">
      <c r="A32" s="174"/>
      <c r="B32" s="166"/>
      <c r="C32" s="166"/>
      <c r="D32" s="168"/>
      <c r="E32" s="66" t="s">
        <v>76</v>
      </c>
      <c r="F32" s="66" t="s">
        <v>77</v>
      </c>
      <c r="G32" s="66" t="s">
        <v>78</v>
      </c>
      <c r="H32" s="178"/>
      <c r="I32" s="166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6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6"/>
      <c r="Z32" s="166"/>
    </row>
    <row r="33" spans="1:26" ht="15.75" customHeight="1">
      <c r="A33" s="55">
        <v>1</v>
      </c>
      <c r="B33" s="56"/>
      <c r="C33" s="70"/>
      <c r="D33" s="59"/>
      <c r="E33" s="59"/>
      <c r="F33" s="59"/>
      <c r="G33" s="59">
        <v>560</v>
      </c>
      <c r="H33" s="130"/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/>
      <c r="D37" s="59"/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/>
      <c r="D38" s="59"/>
      <c r="E38" s="59"/>
      <c r="F38" s="59"/>
      <c r="G38" s="59"/>
      <c r="H38" s="74"/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 t="s">
        <v>279</v>
      </c>
      <c r="C39" s="70" t="s">
        <v>208</v>
      </c>
      <c r="D39" s="59">
        <v>3</v>
      </c>
      <c r="E39" s="59">
        <v>720</v>
      </c>
      <c r="F39" s="59">
        <v>500</v>
      </c>
      <c r="G39" s="59">
        <v>575</v>
      </c>
      <c r="H39" s="74" t="s">
        <v>238</v>
      </c>
      <c r="I39" s="70" t="s">
        <v>240</v>
      </c>
      <c r="J39" s="61"/>
      <c r="K39" s="61"/>
      <c r="L39" s="61"/>
      <c r="M39" s="61"/>
      <c r="N39" s="61"/>
      <c r="O39" s="61" t="s">
        <v>278</v>
      </c>
      <c r="P39" s="61" t="s">
        <v>278</v>
      </c>
      <c r="Q39" s="61" t="s">
        <v>278</v>
      </c>
      <c r="R39" s="63"/>
      <c r="S39" s="71">
        <v>500</v>
      </c>
      <c r="T39" s="72"/>
      <c r="U39" s="72"/>
      <c r="V39" s="72"/>
      <c r="W39" s="72"/>
      <c r="X39" s="72"/>
      <c r="Y39" s="73" t="s">
        <v>280</v>
      </c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B7" sqref="B7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199"/>
      <c r="C2" s="89"/>
      <c r="D2" s="90" t="s">
        <v>107</v>
      </c>
      <c r="E2" s="91">
        <f>SUM(E5:E54)</f>
        <v>5</v>
      </c>
      <c r="F2" s="200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>
      <c r="A4" s="174"/>
      <c r="B4" s="166"/>
      <c r="C4" s="166"/>
      <c r="D4" s="166"/>
      <c r="E4" s="166"/>
      <c r="F4" s="166"/>
      <c r="G4" s="178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ht="14.5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279</v>
      </c>
      <c r="C7" s="59" t="s">
        <v>241</v>
      </c>
      <c r="D7" s="97" t="s">
        <v>221</v>
      </c>
      <c r="E7" s="97">
        <v>1</v>
      </c>
      <c r="F7" s="97">
        <v>1600</v>
      </c>
      <c r="G7" s="97">
        <v>100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279</v>
      </c>
      <c r="C8" s="59" t="s">
        <v>287</v>
      </c>
      <c r="D8" s="97" t="s">
        <v>221</v>
      </c>
      <c r="E8" s="97">
        <v>1</v>
      </c>
      <c r="F8" s="97">
        <v>1600</v>
      </c>
      <c r="G8" s="97">
        <v>305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279</v>
      </c>
      <c r="C9" s="59" t="s">
        <v>247</v>
      </c>
      <c r="D9" s="97" t="s">
        <v>121</v>
      </c>
      <c r="E9" s="97">
        <v>1</v>
      </c>
      <c r="F9" s="97">
        <v>1575</v>
      </c>
      <c r="G9" s="97">
        <v>575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279</v>
      </c>
      <c r="C10" s="59" t="s">
        <v>247</v>
      </c>
      <c r="D10" s="97" t="s">
        <v>121</v>
      </c>
      <c r="E10" s="97">
        <v>1</v>
      </c>
      <c r="F10" s="97">
        <v>1975</v>
      </c>
      <c r="G10" s="97">
        <v>575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279</v>
      </c>
      <c r="C11" s="59" t="s">
        <v>247</v>
      </c>
      <c r="D11" s="97" t="s">
        <v>121</v>
      </c>
      <c r="E11" s="97">
        <v>1</v>
      </c>
      <c r="F11" s="97">
        <v>1575</v>
      </c>
      <c r="G11" s="97">
        <v>425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7"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2024-02-01T13:26:20Z</dcterms:modified>
</cp:coreProperties>
</file>