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<sst xmlns="http://schemas.openxmlformats.org/spreadsheetml/2006/main" count="879" uniqueCount="322">
  <si>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</si>
  <si>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</si>
  <si>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</si>
  <si>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</si>
  <si>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</si>
  <si>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</si>
  <si>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</si>
  <si>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</si>
  <si>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</si>
  <si>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</si>
  <si>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</si>
  <si>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</si>
  <si>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</si>
  <si>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</si>
  <si>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</si>
  <si>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</si>
  <si>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</si>
  <si>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</si>
  <si>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</si>
  <si>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</si>
  <si>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</si>
  <si>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</si>
  <si>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</si>
  <si>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</si>
  <si>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</si>
  <si>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</si>
  <si>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</si>
  <si>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</si>
  <si>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</si>
  <si>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</si>
  <si>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</si>
  <si>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</si>
  <si>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</si>
  <si>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</si>
  <si>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</si>
  <si>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</si>
  <si>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</si>
  <si>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</si>
  <si>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</si>
  <si>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</si>
  <si>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</si>
  <si>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</si>
  <si>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</si>
  <si>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</si>
  <si>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</si>
  <si>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</si>
  <si>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</si>
  <si>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</si>
  <si>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</si>
  <si>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</si>
  <si>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</si>
  <si>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</si>
  <si>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</si>
  <si>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</si>
  <si>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</si>
  <si>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</si>
  <si>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</si>
  <si>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</si>
  <si>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</si>
  <si>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</si>
  <si>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</si>
  <si>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</si>
  <si>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</si>
  <si>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</si>
  <si>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</si>
  <si>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</si>
  <si>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</si>
  <si>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</si>
  <si>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</si>
  <si>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</si>
  <si>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</si>
  <si>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</si>
  <si>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</si>
  <si>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</si>
  <si>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</si>
  <si>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</si>
  <si>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</si>
  <si>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</si>
  <si>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</si>
  <si>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</si>
  <si>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</si>
  <si>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</si>
  <si>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</si>
  <si>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</si>
  <si>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</si>
  <si>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</si>
  <si>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</si>
  <si>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</si>
  <si>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</si>
  <si>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</si>
  <si>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</si>
  <si>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</si>
  <si>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</si>
  <si>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</si>
  <si>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</si>
  <si>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</si>
  <si>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</si>
  <si>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</si>
  <si>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</si>
  <si>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</si>
  <si>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</si>
  <si>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</si>
  <si>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</si>
  <si>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</si>
  <si>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</si>
  <si>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</si>
  <si>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</si>
  <si>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</si>
  <si>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</si>
  <si>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</si>
  <si>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</si>
  <si>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</si>
  <si>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</si>
  <si>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</si>
  <si>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</si>
  <si>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</si>
  <si>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</si>
  <si>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</si>
  <si>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</si>
  <si>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</si>
  <si>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</si>
  <si>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</si>
  <si>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</si>
  <si>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</si>
  <si>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</si>
  <si>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</si>
  <si>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</si>
  <si>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</si>
  <si>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</si>
  <si>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</si>
  <si>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</si>
  <si>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</si>
  <si>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</si>
  <si>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</si>
  <si>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</si>
  <si>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</si>
  <si>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</si>
  <si>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</si>
  <si>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</si>
  <si>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</si>
  <si>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</si>
  <si>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</si>
  <si>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</si>
  <si>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</si>
  <si>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</si>
  <si>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</si>
  <si>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</si>
  <si>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</si>
  <si>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</si>
  <si>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</si>
  <si>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</si>
  <si>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</si>
  <si>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</si>
  <si>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</si>
  <si>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</si>
  <si>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</si>
  <si>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</si>
  <si>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</si>
  <si>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</si>
  <si>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</si>
  <si>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</si>
  <si>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</si>
  <si>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</si>
  <si>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</si>
  <si>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</si>
  <si>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</si>
  <si>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</si>
  <si>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</si>
  <si>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</si>
  <si>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</si>
  <si>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</si>
  <si>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</si>
  <si>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</si>
  <si>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</si>
  <si>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</si>
  <si>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</si>
  <si>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</si>
  <si>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</si>
  <si>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</si>
  <si>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</si>
  <si>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</si>
  <si>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</si>
  <si>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</si>
  <si>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</si>
  <si>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</si>
  <si>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</si>
  <si>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</si>
  <si>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</si>
  <si>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</si>
  <si>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</si>
  <si>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</si>
  <si>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</si>
  <si>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</si>
  <si>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</si>
  <si>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</si>
  <si>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</si>
  <si>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</si>
  <si>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</si>
  <si>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</si>
  <si>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</si>
  <si>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</si>
  <si>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</si>
  <si>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</si>
  <si>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</si>
  <si>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</si>
  <si>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</si>
  <si>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</si>
  <si>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</si>
  <si>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</si>
  <si>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</si>
  <si>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</si>
  <si>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</si>
  <si>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</si>
  <si>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</si>
  <si>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</si>
  <si>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</si>
  <si>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</si>
  <si>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</si>
  <si>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</si>
  <si>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</si>
  <si>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</si>
  <si>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</si>
  <si>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</si>
  <si>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</si>
  <si>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</si>
  <si>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</si>
  <si>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</si>
  <si>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</si>
  <si>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</si>
  <si>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</si>
  <si>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</si>
  <si>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</si>
  <si>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</si>
  <si>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</si>
  <si>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</si>
  <si>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</si>
  <si>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</si>
  <si>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</si>
  <si>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</si>
  <si>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</si>
  <si>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</si>
  <si>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</si>
  <si>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</si>
  <si>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</si>
  <si>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</si>
  <si>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</si>
  <si>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</si>
  <si>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</si>
  <si>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</si>
  <si>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</si>
  <si>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</si>
  <si>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</si>
  <si>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</si>
  <si>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</si>
  <si>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</si>
  <si>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</si>
  <si>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</si>
  <si>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</si>
  <si>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</si>
  <si>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</si>
  <si>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</si>
  <si>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</si>
  <si>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</si>
  <si>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</si>
  <si>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</si>
  <si>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</si>
  <si>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</si>
  <si>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</si>
  <si>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</si>
  <si>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</si>
  <si>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</si>
  <si>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</si>
  <si>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</si>
  <si>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</si>
  <si>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</si>
  <si>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</si>
  <si>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</si>
  <si>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</si>
  <si>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</si>
  <si>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</si>
  <si>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 xml:space="preserve">Benson </t>
  </si>
  <si>
    <t>basilkondoor@gmail.com</t>
  </si>
  <si>
    <t>wadrobe</t>
  </si>
  <si>
    <t>19.02.2024</t>
  </si>
  <si>
    <t>01.03.2024</t>
  </si>
  <si>
    <t>polytech</t>
  </si>
  <si>
    <t>Cinder Gloss</t>
  </si>
  <si>
    <t>gloss</t>
  </si>
  <si>
    <t>Door  will be 16mm more to bottom for fingerpull .need cavity on the door for glazing.</t>
  </si>
  <si>
    <t>end</t>
  </si>
  <si>
    <t>blk hd</t>
  </si>
  <si>
    <t>fpr fp</t>
  </si>
  <si>
    <t>need cavity on the door for glazing.</t>
  </si>
  <si>
    <t>fp base</t>
  </si>
  <si>
    <t>kick</t>
  </si>
  <si>
    <t xml:space="preserve">Door  will be 16mm more to bottom for fingerpull </t>
  </si>
  <si>
    <t>fp</t>
  </si>
  <si>
    <t>A</t>
  </si>
  <si>
    <t>endpnel</t>
  </si>
  <si>
    <t>filler  (make L</t>
  </si>
  <si>
    <t>bulk</t>
  </si>
  <si>
    <t>material will be C1</t>
  </si>
  <si>
    <t>please find attache dwg. Need two doors</t>
  </si>
  <si>
    <t>C</t>
  </si>
  <si>
    <t>end right</t>
  </si>
  <si>
    <t>island back</t>
  </si>
  <si>
    <t xml:space="preserve">edge will be C1   </t>
  </si>
  <si>
    <t>shelf</t>
  </si>
  <si>
    <t>base</t>
  </si>
  <si>
    <t>carcass</t>
  </si>
  <si>
    <t>carcass .  Shelf 320mm from botom and top</t>
  </si>
  <si>
    <t>carcass. Shelf will be centre</t>
  </si>
  <si>
    <t>bilk hd dwn pipe</t>
  </si>
  <si>
    <t>pipe</t>
  </si>
  <si>
    <t>E</t>
  </si>
  <si>
    <t>base +kick</t>
  </si>
  <si>
    <t>texture</t>
  </si>
  <si>
    <t>side c-a-n</t>
  </si>
  <si>
    <t>top c-a-n</t>
  </si>
  <si>
    <t>filler</t>
  </si>
  <si>
    <t>end panel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</si>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</sst>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65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zoomScale="98" zoomScaleNormal="98" workbookViewId="0">
      <selection activeCell="E18" sqref="E18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3" t="s">
        <v>176</v>
      </c>
      <c r="H5" s="194"/>
      <c r="I5" s="194"/>
      <c r="J5" s="195"/>
    </row>
    <row r="6" spans="1:10">
      <c r="A6" s="95" t="s">
        <v>194</v>
      </c>
      <c r="B6" s="189" t="s">
        <v>280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4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4" t="s">
        <v>196</v>
      </c>
      <c r="B8" s="192" t="s">
        <v>281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4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4" t="s">
        <v>198</v>
      </c>
      <c r="B10" s="189" t="s">
        <v>283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6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3"/>
      <c r="H12" s="184"/>
      <c r="I12" s="184"/>
      <c r="J12" s="185"/>
    </row>
    <row r="13" spans="1:10">
      <c r="A13" s="90" t="s">
        <v>160</v>
      </c>
      <c r="B13" s="56"/>
      <c r="C13" s="57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90" t="s">
        <v>159</v>
      </c>
      <c r="B14" s="56"/>
      <c r="C14" s="57" t="s">
        <v>152</v>
      </c>
      <c r="D14" s="196"/>
      <c r="E14" s="196"/>
      <c r="F14" s="196"/>
      <c r="G14" s="183"/>
      <c r="H14" s="184"/>
      <c r="I14" s="184"/>
      <c r="J14" s="185"/>
    </row>
    <row r="15" spans="1:10" s="53" customFormat="1" ht="18.75" customHeight="1" thickBot="1">
      <c r="A15" s="90" t="s">
        <v>158</v>
      </c>
      <c r="B15" s="163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18</v>
      </c>
      <c r="F17" s="65"/>
      <c r="G17" s="183"/>
      <c r="H17" s="184"/>
      <c r="I17" s="184"/>
      <c r="J17" s="185"/>
    </row>
    <row r="18" spans="1:10">
      <c r="A18" s="54" t="s">
        <v>162</v>
      </c>
      <c r="B18" s="49" t="s">
        <v>285</v>
      </c>
      <c r="C18" s="49" t="s">
        <v>309</v>
      </c>
      <c r="D18" s="49" t="s">
        <v>316</v>
      </c>
      <c r="E18" s="50">
        <v>16</v>
      </c>
      <c r="F18" s="66"/>
      <c r="G18" s="183"/>
      <c r="H18" s="184"/>
      <c r="I18" s="184"/>
      <c r="J18" s="185"/>
    </row>
    <row r="19" spans="1:10">
      <c r="A19" s="54" t="s">
        <v>163</v>
      </c>
      <c r="B19" s="50"/>
      <c r="C19" s="49"/>
      <c r="D19" s="50"/>
      <c r="E19" s="50"/>
      <c r="F19" s="66"/>
      <c r="G19" s="183"/>
      <c r="H19" s="184"/>
      <c r="I19" s="184"/>
      <c r="J19" s="185"/>
    </row>
    <row r="20" spans="1:10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" thickBot="1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3" t="s">
        <v>177</v>
      </c>
      <c r="H22" s="194"/>
      <c r="I22" s="194"/>
      <c r="J22" s="195"/>
    </row>
    <row r="23" spans="1:10" ht="18.600000000000001" customHeight="1">
      <c r="A23" s="58" t="s">
        <v>166</v>
      </c>
      <c r="B23" s="47"/>
      <c r="C23" s="59" t="s">
        <v>201</v>
      </c>
      <c r="D23" s="197"/>
      <c r="E23" s="198"/>
      <c r="F23" s="198"/>
      <c r="G23" s="200"/>
      <c r="H23" s="201"/>
      <c r="I23" s="201"/>
      <c r="J23" s="202"/>
    </row>
    <row r="24" spans="1:10">
      <c r="A24" s="58" t="s">
        <v>184</v>
      </c>
      <c r="B24" s="47"/>
      <c r="C24" s="59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8" t="s">
        <v>185</v>
      </c>
      <c r="B25" s="46"/>
      <c r="C25" s="61"/>
      <c r="D25" s="199"/>
      <c r="E25" s="199"/>
      <c r="F25" s="199"/>
      <c r="G25" s="203"/>
      <c r="H25" s="204"/>
      <c r="I25" s="204"/>
      <c r="J25" s="205"/>
    </row>
    <row r="26" spans="1:10">
      <c r="A26" s="58" t="s">
        <v>186</v>
      </c>
      <c r="B26" s="47"/>
      <c r="C26" s="59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8" t="s">
        <v>187</v>
      </c>
      <c r="B27" s="47"/>
      <c r="C27" s="59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8" t="s">
        <v>188</v>
      </c>
      <c r="B28" s="47"/>
      <c r="C28" s="59" t="s">
        <v>206</v>
      </c>
      <c r="D28" s="197"/>
      <c r="E28" s="198"/>
      <c r="F28" s="198"/>
      <c r="G28" s="203"/>
      <c r="H28" s="204"/>
      <c r="I28" s="204"/>
      <c r="J28" s="205"/>
    </row>
    <row r="29" spans="1:10">
      <c r="A29" s="58" t="s">
        <v>189</v>
      </c>
      <c r="B29" s="47"/>
      <c r="C29" s="59"/>
      <c r="D29" s="60"/>
      <c r="E29" s="60"/>
      <c r="F29" s="60"/>
      <c r="G29" s="203"/>
      <c r="H29" s="204"/>
      <c r="I29" s="204"/>
      <c r="J29" s="205"/>
    </row>
    <row r="30" spans="1:10">
      <c r="A30" s="58" t="s">
        <v>190</v>
      </c>
      <c r="B30" s="46"/>
      <c r="C30" s="61"/>
      <c r="D30" s="60"/>
      <c r="E30" s="60"/>
      <c r="F30" s="60"/>
      <c r="G30" s="203"/>
      <c r="H30" s="204"/>
      <c r="I30" s="204"/>
      <c r="J30" s="205"/>
    </row>
    <row r="31" spans="1:10">
      <c r="A31" s="58" t="s">
        <v>191</v>
      </c>
      <c r="B31" s="47"/>
      <c r="C31" s="59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8" t="s">
        <v>192</v>
      </c>
      <c r="B32" s="47"/>
      <c r="C32" s="59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8" t="s">
        <v>193</v>
      </c>
      <c r="B33" s="47"/>
      <c r="C33" s="59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8"/>
      <c r="B34" s="47"/>
      <c r="C34" s="47"/>
      <c r="D34" s="46"/>
      <c r="E34" s="46"/>
      <c r="F34" s="46"/>
      <c r="G34" s="203"/>
      <c r="H34" s="204"/>
      <c r="I34" s="204"/>
      <c r="J34" s="205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3"/>
      <c r="H35" s="204"/>
      <c r="I35" s="204"/>
      <c r="J35" s="205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3"/>
      <c r="H36" s="204"/>
      <c r="I36" s="204"/>
      <c r="J36" s="205"/>
    </row>
    <row r="37" spans="1:10">
      <c r="A37" s="89" t="s">
        <v>168</v>
      </c>
      <c r="B37" s="46"/>
      <c r="C37" s="46"/>
      <c r="D37" s="46"/>
      <c r="E37" s="46"/>
      <c r="F37" s="46"/>
      <c r="G37" s="203"/>
      <c r="H37" s="204"/>
      <c r="I37" s="204"/>
      <c r="J37" s="205"/>
    </row>
    <row r="38" spans="1:10">
      <c r="A38" s="89" t="s">
        <v>169</v>
      </c>
      <c r="B38" s="46"/>
      <c r="C38" s="46"/>
      <c r="D38" s="46"/>
      <c r="E38" s="46"/>
      <c r="F38" s="46"/>
      <c r="G38" s="203"/>
      <c r="H38" s="204"/>
      <c r="I38" s="204"/>
      <c r="J38" s="205"/>
    </row>
    <row r="39" spans="1:10">
      <c r="A39" s="89" t="s">
        <v>170</v>
      </c>
      <c r="B39" s="46"/>
      <c r="C39" s="46"/>
      <c r="D39" s="46"/>
      <c r="E39" s="46"/>
      <c r="F39" s="46"/>
      <c r="G39" s="203"/>
      <c r="H39" s="204"/>
      <c r="I39" s="204"/>
      <c r="J39" s="205"/>
    </row>
    <row r="40" spans="1:10">
      <c r="A40" s="89" t="s">
        <v>171</v>
      </c>
      <c r="B40" s="46"/>
      <c r="C40" s="46"/>
      <c r="D40" s="46"/>
      <c r="E40" s="46"/>
      <c r="F40" s="46"/>
      <c r="G40" s="203"/>
      <c r="H40" s="204"/>
      <c r="I40" s="204"/>
      <c r="J40" s="205"/>
    </row>
    <row r="41" spans="1:10" ht="20.100000000000001" customHeight="1" thickBot="1">
      <c r="A41" s="89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3"/>
      <c r="H42" s="204"/>
      <c r="I42" s="204"/>
      <c r="J42" s="205"/>
    </row>
    <row r="43" spans="1:10">
      <c r="A43" s="165" t="s">
        <v>172</v>
      </c>
      <c r="B43" s="46"/>
      <c r="C43" s="166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5" t="s">
        <v>173</v>
      </c>
      <c r="B44" s="46"/>
      <c r="C44" s="166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5" t="s">
        <v>271</v>
      </c>
      <c r="B45" s="164" t="s">
        <v>178</v>
      </c>
      <c r="C45" s="62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3"/>
      <c r="B46" s="64"/>
      <c r="C46" s="64"/>
      <c r="D46" s="64"/>
      <c r="E46" s="64"/>
      <c r="F46" s="64"/>
      <c r="G46" s="206"/>
      <c r="H46" s="207"/>
      <c r="I46" s="207"/>
      <c r="J46" s="208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A4" workbookViewId="0">
      <selection activeCell="Y18" sqref="Y18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8" t="s">
        <v>183</v>
      </c>
      <c r="D1" s="109">
        <f>SUM(D5:D47)</f>
        <v>13</v>
      </c>
      <c r="E1" s="110"/>
      <c r="F1" s="110"/>
      <c r="G1" s="111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6"/>
      <c r="U1" s="156"/>
      <c r="V1" s="156"/>
      <c r="W1" s="156"/>
      <c r="X1" s="156"/>
      <c r="Y1" s="112"/>
      <c r="Z1" s="113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4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40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9"/>
      <c r="Z4" s="254"/>
    </row>
    <row r="5" spans="1:26" s="7" customFormat="1" ht="43.2">
      <c r="A5" s="115">
        <v>1</v>
      </c>
      <c r="B5" s="36"/>
      <c r="C5" s="37" t="s">
        <v>118</v>
      </c>
      <c r="D5" s="38">
        <v>1</v>
      </c>
      <c r="E5" s="39">
        <v>1030</v>
      </c>
      <c r="F5" s="39">
        <v>494</v>
      </c>
      <c r="G5" s="39">
        <v>712</v>
      </c>
      <c r="H5" s="35"/>
      <c r="I5" s="35"/>
      <c r="J5" s="102">
        <v>2</v>
      </c>
      <c r="K5" s="102" t="str">
        <f>VLOOKUP(C5, Codes!$D$4:$E$59, 2, FALSE)</f>
        <v>N - Vert. Front</v>
      </c>
      <c r="L5" s="38" t="s">
        <v>3</v>
      </c>
      <c r="M5" s="101"/>
      <c r="N5" s="101"/>
      <c r="O5" s="40"/>
      <c r="P5" s="40"/>
      <c r="Q5" s="40"/>
      <c r="R5" s="40"/>
      <c r="S5" s="40"/>
      <c r="T5" s="157"/>
      <c r="U5" s="157"/>
      <c r="V5" s="157"/>
      <c r="W5" s="157"/>
      <c r="X5" s="157"/>
      <c r="Y5" s="97" t="s">
        <v>292</v>
      </c>
      <c r="Z5" s="98"/>
    </row>
    <row r="6" spans="1:26" ht="43.2">
      <c r="A6" s="115">
        <v>2</v>
      </c>
      <c r="B6" s="36"/>
      <c r="C6" s="37" t="s">
        <v>92</v>
      </c>
      <c r="D6" s="38">
        <v>1</v>
      </c>
      <c r="E6" s="39">
        <v>978</v>
      </c>
      <c r="F6" s="39">
        <v>494</v>
      </c>
      <c r="G6" s="39">
        <v>712</v>
      </c>
      <c r="H6" s="35"/>
      <c r="I6" s="35"/>
      <c r="J6" s="103">
        <v>2</v>
      </c>
      <c r="K6" s="102" t="str">
        <f>VLOOKUP(C6, Codes!$D$4:$E$59, 2, FALSE)</f>
        <v>Y</v>
      </c>
      <c r="L6" s="41" t="s">
        <v>3</v>
      </c>
      <c r="M6" s="101"/>
      <c r="N6" s="101"/>
      <c r="O6" s="40"/>
      <c r="P6" s="40"/>
      <c r="Q6" s="40"/>
      <c r="R6" s="40"/>
      <c r="S6" s="40"/>
      <c r="T6" s="157"/>
      <c r="U6" s="157"/>
      <c r="V6" s="157"/>
      <c r="W6" s="157"/>
      <c r="X6" s="157"/>
      <c r="Y6" s="97" t="s">
        <v>288</v>
      </c>
      <c r="Z6" s="98"/>
    </row>
    <row r="7" spans="1:26" ht="43.2">
      <c r="A7" s="115">
        <v>3</v>
      </c>
      <c r="B7" s="36"/>
      <c r="C7" s="37" t="s">
        <v>116</v>
      </c>
      <c r="D7" s="38">
        <v>1</v>
      </c>
      <c r="E7" s="39">
        <v>1030</v>
      </c>
      <c r="F7" s="39">
        <v>670</v>
      </c>
      <c r="G7" s="39">
        <v>682</v>
      </c>
      <c r="H7" s="35"/>
      <c r="I7" s="35"/>
      <c r="J7" s="103">
        <v>1</v>
      </c>
      <c r="K7" s="102" t="str">
        <f>VLOOKUP(C7, Codes!$D$4:$E$59, 2, FALSE)</f>
        <v>N - Vert. Front</v>
      </c>
      <c r="L7" s="42" t="s">
        <v>3</v>
      </c>
      <c r="M7" s="101"/>
      <c r="N7" s="101"/>
      <c r="O7" s="40"/>
      <c r="P7" s="40"/>
      <c r="Q7" s="40"/>
      <c r="R7" s="40"/>
      <c r="S7" s="40"/>
      <c r="T7" s="157"/>
      <c r="U7" s="157"/>
      <c r="V7" s="157"/>
      <c r="W7" s="157"/>
      <c r="X7" s="157"/>
      <c r="Y7" s="97"/>
      <c r="Z7" s="98"/>
    </row>
    <row r="8" spans="1:26" ht="28.8">
      <c r="A8" s="115">
        <v>4</v>
      </c>
      <c r="B8" s="36"/>
      <c r="C8" s="37" t="s">
        <v>23</v>
      </c>
      <c r="D8" s="38">
        <v>1</v>
      </c>
      <c r="E8" s="39">
        <v>923</v>
      </c>
      <c r="F8" s="39">
        <v>670</v>
      </c>
      <c r="G8" s="39">
        <v>682</v>
      </c>
      <c r="H8" s="35"/>
      <c r="I8" s="35"/>
      <c r="J8" s="40">
        <v>1</v>
      </c>
      <c r="K8" s="102" t="str">
        <f>VLOOKUP(C8, Codes!$D$4:$E$59, 2, FALSE)</f>
        <v>Y</v>
      </c>
      <c r="L8" s="42" t="s">
        <v>3</v>
      </c>
      <c r="M8" s="101"/>
      <c r="N8" s="101"/>
      <c r="O8" s="40"/>
      <c r="P8" s="40"/>
      <c r="Q8" s="40"/>
      <c r="R8" s="40"/>
      <c r="S8" s="40"/>
      <c r="T8" s="157"/>
      <c r="U8" s="157"/>
      <c r="V8" s="157"/>
      <c r="W8" s="157"/>
      <c r="X8" s="157"/>
      <c r="Y8" s="97" t="s">
        <v>295</v>
      </c>
      <c r="Z8" s="98"/>
    </row>
    <row r="9" spans="1:26" ht="28.8">
      <c r="A9" s="115">
        <v>5</v>
      </c>
      <c r="B9" s="36"/>
      <c r="C9" s="37" t="s">
        <v>87</v>
      </c>
      <c r="D9" s="38">
        <v>1</v>
      </c>
      <c r="E9" s="39">
        <v>726</v>
      </c>
      <c r="F9" s="39">
        <v>766</v>
      </c>
      <c r="G9" s="39">
        <v>472</v>
      </c>
      <c r="H9" s="35"/>
      <c r="I9" s="35"/>
      <c r="J9" s="40">
        <v>1</v>
      </c>
      <c r="K9" s="102" t="str">
        <f>VLOOKUP(C9, Codes!$D$4:$E$59, 2, FALSE)</f>
        <v>N</v>
      </c>
      <c r="L9" s="42" t="s">
        <v>3</v>
      </c>
      <c r="M9" s="101"/>
      <c r="N9" s="101"/>
      <c r="O9" s="40"/>
      <c r="P9" s="40"/>
      <c r="Q9" s="40"/>
      <c r="R9" s="40"/>
      <c r="S9" s="40"/>
      <c r="T9" s="157"/>
      <c r="U9" s="157"/>
      <c r="V9" s="157"/>
      <c r="W9" s="157"/>
      <c r="X9" s="157"/>
      <c r="Y9" s="97" t="s">
        <v>302</v>
      </c>
      <c r="Z9" s="107"/>
    </row>
    <row r="10" spans="1:26" ht="14.4">
      <c r="A10" s="115">
        <v>6</v>
      </c>
      <c r="B10" s="36"/>
      <c r="C10" s="37" t="s">
        <v>24</v>
      </c>
      <c r="D10" s="38">
        <v>1</v>
      </c>
      <c r="E10" s="39">
        <v>1260</v>
      </c>
      <c r="F10" s="39">
        <v>512</v>
      </c>
      <c r="G10" s="39">
        <v>130</v>
      </c>
      <c r="H10" s="35"/>
      <c r="I10" s="35"/>
      <c r="J10" s="40" t="s">
        <v>4</v>
      </c>
      <c r="K10" s="102" t="str">
        <f>VLOOKUP(C10, Codes!$D$4:$E$59, 2, FALSE)</f>
        <v>Y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7" t="s">
        <v>301</v>
      </c>
      <c r="Z10" s="98"/>
    </row>
    <row r="11" spans="1:26" ht="14.4">
      <c r="A11" s="115">
        <v>7</v>
      </c>
      <c r="B11" s="36"/>
      <c r="C11" s="37" t="s">
        <v>24</v>
      </c>
      <c r="D11" s="38">
        <v>1</v>
      </c>
      <c r="E11" s="39">
        <v>1790</v>
      </c>
      <c r="F11" s="39">
        <v>466</v>
      </c>
      <c r="G11" s="39">
        <v>500</v>
      </c>
      <c r="H11" s="35"/>
      <c r="I11" s="35"/>
      <c r="J11" s="40">
        <v>4</v>
      </c>
      <c r="K11" s="102" t="str">
        <f>VLOOKUP(C11, Codes!$D$4:$E$59, 2, FALSE)</f>
        <v>Y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7" t="s">
        <v>309</v>
      </c>
      <c r="Z11" s="98"/>
    </row>
    <row r="12" spans="1:26" ht="28.8">
      <c r="A12" s="115">
        <v>8</v>
      </c>
      <c r="B12" s="36"/>
      <c r="C12" s="37" t="s">
        <v>24</v>
      </c>
      <c r="D12" s="38">
        <v>1</v>
      </c>
      <c r="E12" s="39">
        <v>2040</v>
      </c>
      <c r="F12" s="39">
        <v>530</v>
      </c>
      <c r="G12" s="39">
        <v>630</v>
      </c>
      <c r="H12" s="35"/>
      <c r="I12" s="35"/>
      <c r="J12" s="40">
        <v>2</v>
      </c>
      <c r="K12" s="102" t="str">
        <f>VLOOKUP(C12, Codes!$D$4:$E$59, 2, FALSE)</f>
        <v>Y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7" t="s">
        <v>310</v>
      </c>
      <c r="Z12" s="98"/>
    </row>
    <row r="13" spans="1:26" ht="14.4">
      <c r="A13" s="115">
        <v>9</v>
      </c>
      <c r="B13" s="36"/>
      <c r="C13" s="37" t="s">
        <v>24</v>
      </c>
      <c r="D13" s="38">
        <v>1</v>
      </c>
      <c r="E13" s="39">
        <v>2040</v>
      </c>
      <c r="F13" s="39">
        <v>1032</v>
      </c>
      <c r="G13" s="39">
        <v>630</v>
      </c>
      <c r="H13" s="35"/>
      <c r="I13" s="35"/>
      <c r="J13" s="40">
        <v>1</v>
      </c>
      <c r="K13" s="102" t="str">
        <f>VLOOKUP(C13, Codes!$D$4:$E$59, 2, FALSE)</f>
        <v>Y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7" t="s">
        <v>311</v>
      </c>
      <c r="Z13" s="98"/>
    </row>
    <row r="14" spans="1:26" ht="14.4">
      <c r="A14" s="115">
        <v>10</v>
      </c>
      <c r="B14" s="36"/>
      <c r="C14" s="37" t="s">
        <v>24</v>
      </c>
      <c r="D14" s="38">
        <v>1</v>
      </c>
      <c r="E14" s="39">
        <v>2040</v>
      </c>
      <c r="F14" s="39">
        <v>1032</v>
      </c>
      <c r="G14" s="39">
        <v>630</v>
      </c>
      <c r="H14" s="35"/>
      <c r="I14" s="35"/>
      <c r="J14" s="40">
        <v>4</v>
      </c>
      <c r="K14" s="102" t="str">
        <f>VLOOKUP(C14, Codes!$D$4:$E$59, 2, FALSE)</f>
        <v>Y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7" t="s">
        <v>309</v>
      </c>
      <c r="Z14" s="98"/>
    </row>
    <row r="15" spans="1:26" ht="14.4">
      <c r="A15" s="115">
        <v>11</v>
      </c>
      <c r="B15" s="36"/>
      <c r="C15" s="37" t="s">
        <v>24</v>
      </c>
      <c r="D15" s="38">
        <v>1</v>
      </c>
      <c r="E15" s="39">
        <v>2040</v>
      </c>
      <c r="F15" s="39">
        <v>898</v>
      </c>
      <c r="G15" s="39">
        <v>630</v>
      </c>
      <c r="H15" s="35"/>
      <c r="I15" s="35"/>
      <c r="J15" s="40">
        <v>5</v>
      </c>
      <c r="K15" s="102" t="str">
        <f>VLOOKUP(C15, Codes!$D$4:$E$59, 2, FALSE)</f>
        <v>Y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7" t="s">
        <v>309</v>
      </c>
      <c r="Z15" s="98"/>
    </row>
    <row r="16" spans="1:26" ht="14.4">
      <c r="A16" s="115">
        <v>12</v>
      </c>
      <c r="B16" s="36"/>
      <c r="C16" s="37" t="s">
        <v>23</v>
      </c>
      <c r="D16" s="38">
        <v>1</v>
      </c>
      <c r="E16" s="39">
        <v>2040</v>
      </c>
      <c r="F16" s="39">
        <v>824</v>
      </c>
      <c r="G16" s="39">
        <v>712</v>
      </c>
      <c r="H16" s="35"/>
      <c r="I16" s="35"/>
      <c r="J16" s="40">
        <v>8</v>
      </c>
      <c r="K16" s="102" t="str">
        <f>VLOOKUP(C16, Codes!$D$4:$E$59, 2, FALSE)</f>
        <v>Y</v>
      </c>
      <c r="L16" s="42" t="s">
        <v>31</v>
      </c>
      <c r="M16" s="101"/>
      <c r="N16" s="101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7"/>
      <c r="Z16" s="98"/>
    </row>
    <row r="17" spans="1:26" ht="43.2">
      <c r="A17" s="115">
        <v>13</v>
      </c>
      <c r="B17" s="36"/>
      <c r="C17" s="37" t="s">
        <v>116</v>
      </c>
      <c r="D17" s="38">
        <v>1</v>
      </c>
      <c r="E17" s="39">
        <v>1000</v>
      </c>
      <c r="F17" s="39">
        <v>768</v>
      </c>
      <c r="G17" s="39">
        <v>580</v>
      </c>
      <c r="H17" s="35"/>
      <c r="I17" s="35"/>
      <c r="J17" s="40">
        <v>1</v>
      </c>
      <c r="K17" s="102" t="str">
        <f>VLOOKUP(C17, Codes!$D$4:$E$59, 2, FALSE)</f>
        <v>N - Vert. Front</v>
      </c>
      <c r="L17" s="42" t="s">
        <v>31</v>
      </c>
      <c r="M17" s="101"/>
      <c r="N17" s="101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7"/>
      <c r="Z29" s="98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4"/>
      <c r="Z32" s="254"/>
    </row>
    <row r="33" spans="1:26" ht="14.4">
      <c r="A33" s="116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Codes!D72:E81, 2, FALSE)</f>
        <v>-</v>
      </c>
      <c r="I33" s="117" t="s">
        <v>4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0"/>
      <c r="U33" s="160"/>
      <c r="V33" s="160"/>
      <c r="W33" s="160"/>
      <c r="X33" s="160"/>
      <c r="Y33" s="32"/>
      <c r="Z33" s="107"/>
    </row>
    <row r="34" spans="1:26" ht="14.4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0"/>
      <c r="U34" s="160"/>
      <c r="V34" s="160"/>
      <c r="W34" s="160"/>
      <c r="X34" s="160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1"/>
      <c r="U35" s="161"/>
      <c r="V35" s="161"/>
      <c r="W35" s="161"/>
      <c r="X35" s="161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1"/>
      <c r="U36" s="161"/>
      <c r="V36" s="161"/>
      <c r="W36" s="161"/>
      <c r="X36" s="161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1"/>
      <c r="U37" s="161"/>
      <c r="V37" s="161"/>
      <c r="W37" s="161"/>
      <c r="X37" s="161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1"/>
      <c r="U38" s="161"/>
      <c r="V38" s="161"/>
      <c r="W38" s="161"/>
      <c r="X38" s="161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1"/>
      <c r="U39" s="161"/>
      <c r="V39" s="161"/>
      <c r="W39" s="161"/>
      <c r="X39" s="161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1"/>
      <c r="U40" s="161"/>
      <c r="V40" s="161"/>
      <c r="W40" s="161"/>
      <c r="X40" s="161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1"/>
      <c r="U41" s="161"/>
      <c r="V41" s="161"/>
      <c r="W41" s="161"/>
      <c r="X41" s="161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1"/>
      <c r="U42" s="161"/>
      <c r="V42" s="161"/>
      <c r="W42" s="161"/>
      <c r="X42" s="161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1"/>
      <c r="U43" s="161"/>
      <c r="V43" s="161"/>
      <c r="W43" s="161"/>
      <c r="X43" s="161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1"/>
      <c r="U44" s="161"/>
      <c r="V44" s="161"/>
      <c r="W44" s="161"/>
      <c r="X44" s="161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1"/>
      <c r="U45" s="161"/>
      <c r="V45" s="161"/>
      <c r="W45" s="161"/>
      <c r="X45" s="161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1"/>
      <c r="U46" s="161"/>
      <c r="V46" s="161"/>
      <c r="W46" s="161"/>
      <c r="X46" s="161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2"/>
      <c r="U47" s="162"/>
      <c r="V47" s="162"/>
      <c r="W47" s="162"/>
      <c r="X47" s="162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topLeftCell="A19" workbookViewId="0">
      <selection activeCell="F27" sqref="F27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SUM(E5:E56)</f>
        <v>68</v>
      </c>
      <c r="F2" s="269" t="s">
        <v>52</v>
      </c>
      <c r="G2" s="269"/>
      <c r="H2" s="269"/>
      <c r="I2" s="269"/>
      <c r="J2" s="269"/>
      <c r="K2" s="269"/>
      <c r="L2" s="269"/>
      <c r="M2" s="269"/>
      <c r="N2" s="139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1">
        <v>1</v>
      </c>
      <c r="B5" s="170" t="s">
        <v>297</v>
      </c>
      <c r="C5" s="15" t="s">
        <v>3</v>
      </c>
      <c r="D5" s="12" t="s">
        <v>78</v>
      </c>
      <c r="E5" s="87">
        <v>1</v>
      </c>
      <c r="F5" s="12">
        <v>2160</v>
      </c>
      <c r="G5" s="12">
        <v>100</v>
      </c>
      <c r="H5" s="12">
        <v>18</v>
      </c>
      <c r="I5" s="13"/>
      <c r="J5" s="13"/>
      <c r="K5" s="13"/>
      <c r="L5" s="13"/>
      <c r="M5" s="13"/>
      <c r="N5" s="132" t="s">
        <v>289</v>
      </c>
    </row>
    <row r="6" spans="1:14" ht="28.8">
      <c r="A6" s="131">
        <v>2</v>
      </c>
      <c r="B6" s="170" t="s">
        <v>297</v>
      </c>
      <c r="C6" s="86" t="s">
        <v>3</v>
      </c>
      <c r="D6" s="12" t="s">
        <v>78</v>
      </c>
      <c r="E6" s="87">
        <v>1</v>
      </c>
      <c r="F6" s="12">
        <v>2160</v>
      </c>
      <c r="G6" s="12">
        <v>840</v>
      </c>
      <c r="H6" s="12">
        <v>18</v>
      </c>
      <c r="I6" s="13"/>
      <c r="J6" s="13"/>
      <c r="K6" s="13"/>
      <c r="L6" s="13"/>
      <c r="M6" s="13"/>
      <c r="N6" s="132" t="s">
        <v>289</v>
      </c>
    </row>
    <row r="7" spans="1:14" ht="28.8">
      <c r="A7" s="131">
        <v>3</v>
      </c>
      <c r="B7" s="170" t="s">
        <v>297</v>
      </c>
      <c r="C7" s="16" t="s">
        <v>3</v>
      </c>
      <c r="D7" s="12" t="s">
        <v>77</v>
      </c>
      <c r="E7" s="88">
        <v>1</v>
      </c>
      <c r="F7" s="12">
        <v>494</v>
      </c>
      <c r="G7" s="12">
        <v>100</v>
      </c>
      <c r="H7" s="12">
        <v>18</v>
      </c>
      <c r="I7" s="13"/>
      <c r="J7" s="13"/>
      <c r="K7" s="13"/>
      <c r="L7" s="13"/>
      <c r="M7" s="13"/>
      <c r="N7" s="132" t="s">
        <v>290</v>
      </c>
    </row>
    <row r="8" spans="1:14" ht="28.8">
      <c r="A8" s="131">
        <v>4</v>
      </c>
      <c r="B8" s="170" t="s">
        <v>297</v>
      </c>
      <c r="C8" s="16" t="s">
        <v>3</v>
      </c>
      <c r="D8" s="12" t="s">
        <v>77</v>
      </c>
      <c r="E8" s="88">
        <v>1</v>
      </c>
      <c r="F8" s="12">
        <v>494</v>
      </c>
      <c r="G8" s="12">
        <v>76</v>
      </c>
      <c r="H8" s="12">
        <v>18</v>
      </c>
      <c r="I8" s="13"/>
      <c r="J8" s="13"/>
      <c r="K8" s="13"/>
      <c r="L8" s="13"/>
      <c r="M8" s="13"/>
      <c r="N8" s="132" t="s">
        <v>291</v>
      </c>
    </row>
    <row r="9" spans="1:14" ht="14.4">
      <c r="A9" s="131">
        <v>5</v>
      </c>
      <c r="B9" s="170" t="s">
        <v>297</v>
      </c>
      <c r="C9" s="16" t="s">
        <v>3</v>
      </c>
      <c r="D9" s="12" t="s">
        <v>72</v>
      </c>
      <c r="E9" s="88">
        <v>1</v>
      </c>
      <c r="F9" s="12">
        <v>494</v>
      </c>
      <c r="G9" s="12">
        <v>30</v>
      </c>
      <c r="H9" s="12">
        <v>18</v>
      </c>
      <c r="I9" s="13"/>
      <c r="J9" s="13"/>
      <c r="K9" s="13"/>
      <c r="L9" s="13"/>
      <c r="M9" s="13"/>
      <c r="N9" s="132" t="s">
        <v>296</v>
      </c>
    </row>
    <row r="10" spans="1:14" ht="14.4">
      <c r="A10" s="131">
        <v>6</v>
      </c>
      <c r="B10" s="170" t="s">
        <v>297</v>
      </c>
      <c r="C10" s="16" t="s">
        <v>55</v>
      </c>
      <c r="D10" s="12" t="s">
        <v>72</v>
      </c>
      <c r="E10" s="88">
        <v>4</v>
      </c>
      <c r="F10" s="12">
        <v>494</v>
      </c>
      <c r="G10" s="12">
        <v>100</v>
      </c>
      <c r="H10" s="12">
        <v>16</v>
      </c>
      <c r="I10" s="13"/>
      <c r="J10" s="13"/>
      <c r="K10" s="13"/>
      <c r="L10" s="13"/>
      <c r="M10" s="13"/>
      <c r="N10" s="132" t="s">
        <v>293</v>
      </c>
    </row>
    <row r="11" spans="1:14" ht="14.4">
      <c r="A11" s="131">
        <v>7</v>
      </c>
      <c r="B11" s="170" t="s">
        <v>297</v>
      </c>
      <c r="C11" s="16" t="s">
        <v>3</v>
      </c>
      <c r="D11" s="12" t="s">
        <v>72</v>
      </c>
      <c r="E11" s="88">
        <v>1</v>
      </c>
      <c r="F11" s="12">
        <v>600</v>
      </c>
      <c r="G11" s="12">
        <v>100</v>
      </c>
      <c r="H11" s="12">
        <v>18</v>
      </c>
      <c r="I11" s="13"/>
      <c r="J11" s="13"/>
      <c r="K11" s="13"/>
      <c r="L11" s="13"/>
      <c r="M11" s="13"/>
      <c r="N11" s="132" t="s">
        <v>294</v>
      </c>
    </row>
    <row r="12" spans="1:14" ht="28.8">
      <c r="A12" s="131">
        <v>8</v>
      </c>
      <c r="B12" s="170" t="s">
        <v>249</v>
      </c>
      <c r="C12" s="16" t="s">
        <v>3</v>
      </c>
      <c r="D12" s="12" t="s">
        <v>78</v>
      </c>
      <c r="E12" s="88">
        <v>1</v>
      </c>
      <c r="F12" s="12">
        <v>2107</v>
      </c>
      <c r="G12" s="12">
        <v>200</v>
      </c>
      <c r="H12" s="12">
        <v>18</v>
      </c>
      <c r="I12" s="13"/>
      <c r="J12" s="13"/>
      <c r="K12" s="13"/>
      <c r="L12" s="13"/>
      <c r="M12" s="13"/>
      <c r="N12" s="132" t="s">
        <v>299</v>
      </c>
    </row>
    <row r="13" spans="1:14" ht="28.8">
      <c r="A13" s="131">
        <v>9</v>
      </c>
      <c r="B13" s="170" t="s">
        <v>249</v>
      </c>
      <c r="C13" s="16" t="s">
        <v>3</v>
      </c>
      <c r="D13" s="12" t="s">
        <v>78</v>
      </c>
      <c r="E13" s="88">
        <v>1</v>
      </c>
      <c r="F13" s="12">
        <v>2107</v>
      </c>
      <c r="G13" s="12">
        <v>700</v>
      </c>
      <c r="H13" s="12">
        <v>18</v>
      </c>
      <c r="I13" s="13"/>
      <c r="J13" s="13"/>
      <c r="K13" s="13"/>
      <c r="L13" s="13"/>
      <c r="M13" s="13"/>
      <c r="N13" s="132" t="s">
        <v>298</v>
      </c>
    </row>
    <row r="14" spans="1:14" ht="14.4">
      <c r="A14" s="131">
        <v>10</v>
      </c>
      <c r="B14" s="170" t="s">
        <v>249</v>
      </c>
      <c r="C14" s="16" t="s">
        <v>3</v>
      </c>
      <c r="D14" s="12" t="s">
        <v>72</v>
      </c>
      <c r="E14" s="88">
        <v>1</v>
      </c>
      <c r="F14" s="12">
        <v>670</v>
      </c>
      <c r="G14" s="12">
        <v>100</v>
      </c>
      <c r="H14" s="12">
        <v>18</v>
      </c>
      <c r="I14" s="13"/>
      <c r="J14" s="13"/>
      <c r="K14" s="13"/>
      <c r="L14" s="13"/>
      <c r="M14" s="13"/>
      <c r="N14" s="132" t="s">
        <v>294</v>
      </c>
    </row>
    <row r="15" spans="1:14" ht="28.8">
      <c r="A15" s="131">
        <v>11</v>
      </c>
      <c r="B15" s="170" t="s">
        <v>249</v>
      </c>
      <c r="C15" s="16" t="s">
        <v>3</v>
      </c>
      <c r="D15" s="12" t="s">
        <v>78</v>
      </c>
      <c r="E15" s="88">
        <v>1</v>
      </c>
      <c r="F15" s="12">
        <v>820</v>
      </c>
      <c r="G15" s="12">
        <v>100</v>
      </c>
      <c r="H15" s="12">
        <v>18</v>
      </c>
      <c r="I15" s="13"/>
      <c r="J15" s="13"/>
      <c r="K15" s="13"/>
      <c r="L15" s="13"/>
      <c r="M15" s="13"/>
      <c r="N15" s="132" t="s">
        <v>300</v>
      </c>
    </row>
    <row r="16" spans="1:14" ht="14.4">
      <c r="A16" s="131">
        <v>12</v>
      </c>
      <c r="B16" s="170" t="s">
        <v>249</v>
      </c>
      <c r="C16" s="16" t="s">
        <v>3</v>
      </c>
      <c r="D16" s="12" t="s">
        <v>72</v>
      </c>
      <c r="E16" s="88">
        <v>1</v>
      </c>
      <c r="F16" s="12">
        <v>670</v>
      </c>
      <c r="G16" s="12">
        <v>30</v>
      </c>
      <c r="H16" s="12">
        <v>18</v>
      </c>
      <c r="I16" s="13"/>
      <c r="J16" s="13"/>
      <c r="K16" s="13"/>
      <c r="L16" s="13"/>
      <c r="M16" s="13"/>
      <c r="N16" s="132" t="s">
        <v>296</v>
      </c>
    </row>
    <row r="17" spans="1:14" ht="14.4">
      <c r="A17" s="131">
        <v>13</v>
      </c>
      <c r="B17" s="170" t="s">
        <v>249</v>
      </c>
      <c r="C17" s="16" t="s">
        <v>3</v>
      </c>
      <c r="D17" s="12" t="s">
        <v>74</v>
      </c>
      <c r="E17" s="88">
        <v>1</v>
      </c>
      <c r="F17" s="12">
        <v>670</v>
      </c>
      <c r="G17" s="12">
        <v>76</v>
      </c>
      <c r="H17" s="12">
        <v>18</v>
      </c>
      <c r="I17" s="13"/>
      <c r="J17" s="13"/>
      <c r="K17" s="13"/>
      <c r="L17" s="13"/>
      <c r="M17" s="13"/>
      <c r="N17" s="132" t="s">
        <v>296</v>
      </c>
    </row>
    <row r="18" spans="1:14" ht="28.8">
      <c r="A18" s="131">
        <v>14</v>
      </c>
      <c r="B18" s="170" t="s">
        <v>303</v>
      </c>
      <c r="C18" s="16" t="s">
        <v>3</v>
      </c>
      <c r="D18" s="12" t="s">
        <v>77</v>
      </c>
      <c r="E18" s="88">
        <v>1</v>
      </c>
      <c r="F18" s="12">
        <v>726</v>
      </c>
      <c r="G18" s="12">
        <v>100</v>
      </c>
      <c r="H18" s="12">
        <v>18</v>
      </c>
      <c r="I18" s="13"/>
      <c r="J18" s="13"/>
      <c r="K18" s="13"/>
      <c r="L18" s="13"/>
      <c r="M18" s="13"/>
      <c r="N18" s="132" t="s">
        <v>304</v>
      </c>
    </row>
    <row r="19" spans="1:14" ht="28.8">
      <c r="A19" s="131">
        <v>15</v>
      </c>
      <c r="B19" s="170" t="s">
        <v>303</v>
      </c>
      <c r="C19" s="16" t="s">
        <v>3</v>
      </c>
      <c r="D19" s="12" t="s">
        <v>77</v>
      </c>
      <c r="E19" s="88">
        <v>1</v>
      </c>
      <c r="F19" s="12">
        <v>784</v>
      </c>
      <c r="G19" s="12">
        <v>100</v>
      </c>
      <c r="H19" s="12">
        <v>18</v>
      </c>
      <c r="I19" s="13"/>
      <c r="J19" s="13"/>
      <c r="K19" s="13"/>
      <c r="L19" s="13"/>
      <c r="M19" s="13"/>
      <c r="N19" s="132" t="s">
        <v>294</v>
      </c>
    </row>
    <row r="20" spans="1:14" ht="28.8">
      <c r="A20" s="131">
        <v>16</v>
      </c>
      <c r="B20" s="170" t="s">
        <v>303</v>
      </c>
      <c r="C20" s="16" t="s">
        <v>3</v>
      </c>
      <c r="D20" s="12" t="s">
        <v>78</v>
      </c>
      <c r="E20" s="88">
        <v>1</v>
      </c>
      <c r="F20" s="12">
        <v>784</v>
      </c>
      <c r="G20" s="12">
        <v>866</v>
      </c>
      <c r="H20" s="12">
        <v>18</v>
      </c>
      <c r="I20" s="13"/>
      <c r="J20" s="13"/>
      <c r="K20" s="13"/>
      <c r="L20" s="13"/>
      <c r="M20" s="13"/>
      <c r="N20" s="132" t="s">
        <v>305</v>
      </c>
    </row>
    <row r="21" spans="1:14" ht="28.8">
      <c r="A21" s="131">
        <v>17</v>
      </c>
      <c r="B21" s="170" t="s">
        <v>303</v>
      </c>
      <c r="C21" s="16" t="s">
        <v>3</v>
      </c>
      <c r="D21" s="12" t="s">
        <v>78</v>
      </c>
      <c r="E21" s="88">
        <v>1</v>
      </c>
      <c r="F21" s="12">
        <v>2400</v>
      </c>
      <c r="G21" s="12">
        <v>256</v>
      </c>
      <c r="H21" s="12">
        <v>18</v>
      </c>
      <c r="I21" s="13"/>
      <c r="J21" s="13"/>
      <c r="K21" s="13"/>
      <c r="L21" s="13"/>
      <c r="M21" s="13"/>
      <c r="N21" s="132" t="s">
        <v>290</v>
      </c>
    </row>
    <row r="22" spans="1:14" ht="14.4">
      <c r="A22" s="131">
        <v>18</v>
      </c>
      <c r="B22" s="170" t="s">
        <v>303</v>
      </c>
      <c r="C22" s="16" t="s">
        <v>55</v>
      </c>
      <c r="D22" s="12" t="s">
        <v>74</v>
      </c>
      <c r="E22" s="88">
        <v>1</v>
      </c>
      <c r="F22" s="12">
        <v>784</v>
      </c>
      <c r="G22" s="12">
        <v>472</v>
      </c>
      <c r="H22" s="12">
        <v>16</v>
      </c>
      <c r="I22" s="13"/>
      <c r="J22" s="13"/>
      <c r="K22" s="13"/>
      <c r="L22" s="13"/>
      <c r="M22" s="13"/>
      <c r="N22" s="288" t="s">
        <v>306</v>
      </c>
    </row>
    <row r="23" spans="1:14" ht="28.8">
      <c r="A23" s="131">
        <v>19</v>
      </c>
      <c r="B23" s="170" t="s">
        <v>303</v>
      </c>
      <c r="C23" s="16" t="s">
        <v>3</v>
      </c>
      <c r="D23" s="12" t="s">
        <v>78</v>
      </c>
      <c r="E23" s="88">
        <v>1</v>
      </c>
      <c r="F23" s="12">
        <v>1260</v>
      </c>
      <c r="G23" s="12">
        <v>130</v>
      </c>
      <c r="H23" s="12">
        <v>18</v>
      </c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170" t="s">
        <v>303</v>
      </c>
      <c r="C24" s="16" t="s">
        <v>3</v>
      </c>
      <c r="D24" s="12" t="s">
        <v>72</v>
      </c>
      <c r="E24" s="88">
        <v>2</v>
      </c>
      <c r="F24" s="12">
        <v>476</v>
      </c>
      <c r="G24" s="12">
        <v>111</v>
      </c>
      <c r="H24" s="12">
        <v>18</v>
      </c>
      <c r="I24" s="13"/>
      <c r="J24" s="13"/>
      <c r="K24" s="13"/>
      <c r="L24" s="13"/>
      <c r="M24" s="13"/>
      <c r="N24" s="132" t="s">
        <v>307</v>
      </c>
    </row>
    <row r="25" spans="1:14" ht="14.4">
      <c r="A25" s="131">
        <v>21</v>
      </c>
      <c r="B25" s="170" t="s">
        <v>39</v>
      </c>
      <c r="C25" s="16" t="s">
        <v>55</v>
      </c>
      <c r="D25" s="12" t="s">
        <v>72</v>
      </c>
      <c r="E25" s="88">
        <v>4</v>
      </c>
      <c r="F25" s="12">
        <v>1980</v>
      </c>
      <c r="G25" s="12">
        <v>100</v>
      </c>
      <c r="H25" s="12">
        <v>16</v>
      </c>
      <c r="I25" s="13"/>
      <c r="J25" s="13"/>
      <c r="K25" s="13"/>
      <c r="L25" s="13"/>
      <c r="M25" s="13"/>
      <c r="N25" s="132" t="s">
        <v>308</v>
      </c>
    </row>
    <row r="26" spans="1:14" ht="14.4">
      <c r="A26" s="131">
        <v>22</v>
      </c>
      <c r="B26" s="170" t="s">
        <v>39</v>
      </c>
      <c r="C26" s="16" t="s">
        <v>55</v>
      </c>
      <c r="D26" s="12" t="s">
        <v>72</v>
      </c>
      <c r="E26" s="88">
        <v>12</v>
      </c>
      <c r="F26" s="12">
        <v>562</v>
      </c>
      <c r="G26" s="12">
        <v>100</v>
      </c>
      <c r="H26" s="12">
        <v>16</v>
      </c>
      <c r="I26" s="13"/>
      <c r="J26" s="13"/>
      <c r="K26" s="13"/>
      <c r="L26" s="13"/>
      <c r="M26" s="13"/>
      <c r="N26" s="132" t="s">
        <v>308</v>
      </c>
    </row>
    <row r="27" spans="1:14" ht="14.4">
      <c r="A27" s="131">
        <v>23</v>
      </c>
      <c r="B27" s="170" t="s">
        <v>39</v>
      </c>
      <c r="C27" s="16" t="s">
        <v>55</v>
      </c>
      <c r="D27" s="12" t="s">
        <v>72</v>
      </c>
      <c r="E27" s="88">
        <v>2</v>
      </c>
      <c r="F27" s="12">
        <v>1980</v>
      </c>
      <c r="G27" s="12">
        <v>100</v>
      </c>
      <c r="H27" s="12">
        <v>16</v>
      </c>
      <c r="I27" s="13"/>
      <c r="J27" s="13"/>
      <c r="K27" s="13"/>
      <c r="L27" s="13"/>
      <c r="M27" s="13"/>
      <c r="N27" s="132" t="s">
        <v>294</v>
      </c>
    </row>
    <row r="28" spans="1:14" ht="28.8">
      <c r="A28" s="131">
        <v>24</v>
      </c>
      <c r="B28" s="170" t="s">
        <v>39</v>
      </c>
      <c r="C28" s="16" t="s">
        <v>55</v>
      </c>
      <c r="D28" s="12" t="s">
        <v>77</v>
      </c>
      <c r="E28" s="88">
        <v>4</v>
      </c>
      <c r="F28" s="12">
        <v>2300</v>
      </c>
      <c r="G28" s="12">
        <v>850</v>
      </c>
      <c r="H28" s="12">
        <v>16</v>
      </c>
      <c r="I28" s="13"/>
      <c r="J28" s="13"/>
      <c r="K28" s="13"/>
      <c r="L28" s="13"/>
      <c r="M28" s="13"/>
      <c r="N28" s="132" t="s">
        <v>289</v>
      </c>
    </row>
    <row r="29" spans="1:14" ht="14.4">
      <c r="A29" s="131">
        <v>25</v>
      </c>
      <c r="B29" s="170" t="s">
        <v>39</v>
      </c>
      <c r="C29" s="16" t="s">
        <v>55</v>
      </c>
      <c r="D29" s="12" t="s">
        <v>72</v>
      </c>
      <c r="E29" s="88">
        <v>2</v>
      </c>
      <c r="F29" s="12">
        <v>1980</v>
      </c>
      <c r="G29" s="12">
        <v>55</v>
      </c>
      <c r="H29" s="12">
        <v>16</v>
      </c>
      <c r="I29" s="13"/>
      <c r="J29" s="13"/>
      <c r="K29" s="13"/>
      <c r="L29" s="13"/>
      <c r="M29" s="13"/>
      <c r="N29" s="132" t="s">
        <v>290</v>
      </c>
    </row>
    <row r="30" spans="1:14" ht="28.8">
      <c r="A30" s="131">
        <v>26</v>
      </c>
      <c r="B30" s="170" t="s">
        <v>39</v>
      </c>
      <c r="C30" s="16" t="s">
        <v>55</v>
      </c>
      <c r="D30" s="12" t="s">
        <v>78</v>
      </c>
      <c r="E30" s="88">
        <v>1</v>
      </c>
      <c r="F30" s="12">
        <v>466</v>
      </c>
      <c r="G30" s="12">
        <v>250</v>
      </c>
      <c r="H30" s="12">
        <v>16</v>
      </c>
      <c r="I30" s="13"/>
      <c r="J30" s="13"/>
      <c r="K30" s="13"/>
      <c r="L30" s="13"/>
      <c r="M30" s="13"/>
      <c r="N30" s="132" t="s">
        <v>312</v>
      </c>
    </row>
    <row r="31" spans="1:14" ht="28.8">
      <c r="A31" s="131">
        <v>27</v>
      </c>
      <c r="B31" s="170" t="s">
        <v>39</v>
      </c>
      <c r="C31" s="16" t="s">
        <v>55</v>
      </c>
      <c r="D31" s="12" t="s">
        <v>78</v>
      </c>
      <c r="E31" s="88">
        <v>4</v>
      </c>
      <c r="F31" s="12">
        <v>334</v>
      </c>
      <c r="G31" s="12">
        <v>350</v>
      </c>
      <c r="H31" s="12">
        <v>16</v>
      </c>
      <c r="I31" s="13"/>
      <c r="J31" s="13"/>
      <c r="K31" s="13"/>
      <c r="L31" s="13"/>
      <c r="M31" s="13"/>
      <c r="N31" s="132" t="s">
        <v>313</v>
      </c>
    </row>
    <row r="32" spans="1:14" ht="28.8">
      <c r="A32" s="131">
        <v>28</v>
      </c>
      <c r="B32" s="170" t="s">
        <v>39</v>
      </c>
      <c r="C32" s="16" t="s">
        <v>55</v>
      </c>
      <c r="D32" s="12" t="s">
        <v>78</v>
      </c>
      <c r="E32" s="88">
        <v>2</v>
      </c>
      <c r="F32" s="12">
        <v>400</v>
      </c>
      <c r="G32" s="12">
        <v>350</v>
      </c>
      <c r="H32" s="12">
        <v>16</v>
      </c>
      <c r="I32" s="13"/>
      <c r="J32" s="13"/>
      <c r="K32" s="13"/>
      <c r="L32" s="13"/>
      <c r="M32" s="13"/>
      <c r="N32" s="132" t="s">
        <v>313</v>
      </c>
    </row>
    <row r="33" spans="1:14" ht="28.8">
      <c r="A33" s="131">
        <v>29</v>
      </c>
      <c r="B33" s="170" t="s">
        <v>39</v>
      </c>
      <c r="C33" s="16" t="s">
        <v>55</v>
      </c>
      <c r="D33" s="12" t="s">
        <v>78</v>
      </c>
      <c r="E33" s="88">
        <v>2</v>
      </c>
      <c r="F33" s="12">
        <v>552</v>
      </c>
      <c r="G33" s="12">
        <v>350</v>
      </c>
      <c r="H33" s="12">
        <v>16</v>
      </c>
      <c r="I33" s="13"/>
      <c r="J33" s="13"/>
      <c r="K33" s="13"/>
      <c r="L33" s="13"/>
      <c r="M33" s="13"/>
      <c r="N33" s="132" t="s">
        <v>313</v>
      </c>
    </row>
    <row r="34" spans="1:14" ht="28.8">
      <c r="A34" s="131">
        <v>30</v>
      </c>
      <c r="B34" s="170" t="s">
        <v>39</v>
      </c>
      <c r="C34" s="16" t="s">
        <v>55</v>
      </c>
      <c r="D34" s="12" t="s">
        <v>77</v>
      </c>
      <c r="E34" s="88">
        <v>2</v>
      </c>
      <c r="F34" s="12">
        <v>1980</v>
      </c>
      <c r="G34" s="12">
        <v>730</v>
      </c>
      <c r="H34" s="12">
        <v>16</v>
      </c>
      <c r="I34" s="13"/>
      <c r="J34" s="13"/>
      <c r="K34" s="13"/>
      <c r="L34" s="13"/>
      <c r="M34" s="13"/>
      <c r="N34" s="132" t="s">
        <v>308</v>
      </c>
    </row>
    <row r="35" spans="1:14" ht="14.4">
      <c r="A35" s="131">
        <v>31</v>
      </c>
      <c r="B35" s="170" t="s">
        <v>314</v>
      </c>
      <c r="C35" s="16" t="s">
        <v>55</v>
      </c>
      <c r="D35" s="12" t="s">
        <v>72</v>
      </c>
      <c r="E35" s="88">
        <v>3</v>
      </c>
      <c r="F35" s="12">
        <v>824</v>
      </c>
      <c r="G35" s="12">
        <v>100</v>
      </c>
      <c r="H35" s="12">
        <v>16</v>
      </c>
      <c r="I35" s="13"/>
      <c r="J35" s="13"/>
      <c r="K35" s="13"/>
      <c r="L35" s="13"/>
      <c r="M35" s="13"/>
      <c r="N35" s="132" t="s">
        <v>315</v>
      </c>
    </row>
    <row r="36" spans="1:14" ht="14.4">
      <c r="A36" s="131">
        <v>32</v>
      </c>
      <c r="B36" s="170" t="s">
        <v>314</v>
      </c>
      <c r="C36" s="16" t="s">
        <v>55</v>
      </c>
      <c r="D36" s="12" t="s">
        <v>72</v>
      </c>
      <c r="E36" s="88">
        <v>1</v>
      </c>
      <c r="F36" s="12">
        <v>824</v>
      </c>
      <c r="G36" s="12">
        <v>55</v>
      </c>
      <c r="H36" s="12">
        <v>16</v>
      </c>
      <c r="I36" s="13"/>
      <c r="J36" s="13"/>
      <c r="K36" s="13"/>
      <c r="L36" s="13"/>
      <c r="M36" s="13"/>
      <c r="N36" s="132" t="s">
        <v>290</v>
      </c>
    </row>
    <row r="37" spans="1:14" ht="28.8">
      <c r="A37" s="131">
        <v>33</v>
      </c>
      <c r="B37" s="170" t="s">
        <v>314</v>
      </c>
      <c r="C37" s="16" t="s">
        <v>55</v>
      </c>
      <c r="D37" s="12" t="s">
        <v>78</v>
      </c>
      <c r="E37" s="88">
        <v>1</v>
      </c>
      <c r="F37" s="12">
        <v>1050</v>
      </c>
      <c r="G37" s="12">
        <v>700</v>
      </c>
      <c r="H37" s="12">
        <v>16</v>
      </c>
      <c r="I37" s="13"/>
      <c r="J37" s="13"/>
      <c r="K37" s="13"/>
      <c r="L37" s="13"/>
      <c r="M37" s="13"/>
      <c r="N37" s="132" t="s">
        <v>318</v>
      </c>
    </row>
    <row r="38" spans="1:14" ht="28.8">
      <c r="A38" s="131">
        <v>34</v>
      </c>
      <c r="B38" s="170" t="s">
        <v>314</v>
      </c>
      <c r="C38" s="16" t="s">
        <v>55</v>
      </c>
      <c r="D38" s="12" t="s">
        <v>78</v>
      </c>
      <c r="E38" s="88">
        <v>1</v>
      </c>
      <c r="F38" s="12">
        <v>1100</v>
      </c>
      <c r="G38" s="12">
        <v>700</v>
      </c>
      <c r="H38" s="12">
        <v>16</v>
      </c>
      <c r="I38" s="13"/>
      <c r="J38" s="13"/>
      <c r="K38" s="13"/>
      <c r="L38" s="13"/>
      <c r="M38" s="13"/>
      <c r="N38" s="132" t="s">
        <v>317</v>
      </c>
    </row>
    <row r="39" spans="1:14" ht="28.8">
      <c r="A39" s="131">
        <v>35</v>
      </c>
      <c r="B39" s="2"/>
      <c r="C39" s="16" t="s">
        <v>55</v>
      </c>
      <c r="D39" s="12" t="s">
        <v>78</v>
      </c>
      <c r="E39" s="88">
        <v>1</v>
      </c>
      <c r="F39" s="12">
        <v>400</v>
      </c>
      <c r="G39" s="12">
        <v>1120</v>
      </c>
      <c r="H39" s="12">
        <v>16</v>
      </c>
      <c r="I39" s="13"/>
      <c r="J39" s="13"/>
      <c r="K39" s="13"/>
      <c r="L39" s="13"/>
      <c r="M39" s="13"/>
      <c r="N39" s="132" t="s">
        <v>319</v>
      </c>
    </row>
    <row r="40" spans="1:14" ht="14.4">
      <c r="A40" s="131">
        <v>36</v>
      </c>
      <c r="B40" s="2"/>
      <c r="C40" s="16" t="s">
        <v>55</v>
      </c>
      <c r="D40" s="12" t="s">
        <v>72</v>
      </c>
      <c r="E40" s="88">
        <v>1</v>
      </c>
      <c r="F40" s="12">
        <v>768</v>
      </c>
      <c r="G40" s="12">
        <v>100</v>
      </c>
      <c r="H40" s="12">
        <v>16</v>
      </c>
      <c r="I40" s="13"/>
      <c r="J40" s="13"/>
      <c r="K40" s="13"/>
      <c r="L40" s="13"/>
      <c r="M40" s="13"/>
      <c r="N40" s="132" t="s">
        <v>294</v>
      </c>
    </row>
    <row r="41" spans="1:14" ht="28.8">
      <c r="A41" s="131">
        <v>37</v>
      </c>
      <c r="B41" s="2"/>
      <c r="C41" s="16" t="s">
        <v>55</v>
      </c>
      <c r="D41" s="12" t="s">
        <v>77</v>
      </c>
      <c r="E41" s="88">
        <v>1</v>
      </c>
      <c r="F41" s="12">
        <v>1100</v>
      </c>
      <c r="G41" s="12">
        <v>100</v>
      </c>
      <c r="H41" s="12">
        <v>16</v>
      </c>
      <c r="I41" s="13"/>
      <c r="J41" s="13"/>
      <c r="K41" s="13"/>
      <c r="L41" s="13"/>
      <c r="M41" s="13"/>
      <c r="N41" s="132" t="s">
        <v>320</v>
      </c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 t="s">
        <v>321</v>
      </c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ht="14.4">
      <c r="A54" s="131">
        <v>50</v>
      </c>
      <c r="B54" s="2"/>
      <c r="C54" s="16" t="s">
        <v>4</v>
      </c>
      <c r="D54" s="12" t="s">
        <v>10</v>
      </c>
      <c r="E54" s="88" t="s">
        <v>4</v>
      </c>
      <c r="F54" s="12"/>
      <c r="G54" s="12"/>
      <c r="H54" s="12"/>
      <c r="I54" s="13"/>
      <c r="J54" s="13"/>
      <c r="K54" s="13"/>
      <c r="L54" s="13"/>
      <c r="M54" s="13"/>
      <c r="N54" s="132"/>
    </row>
    <row r="55" spans="1:14" ht="14.4">
      <c r="A55" s="131">
        <v>51</v>
      </c>
      <c r="B55" s="2"/>
      <c r="C55" s="16" t="s">
        <v>4</v>
      </c>
      <c r="D55" s="12" t="s">
        <v>10</v>
      </c>
      <c r="E55" s="88" t="s">
        <v>4</v>
      </c>
      <c r="F55" s="12"/>
      <c r="G55" s="12"/>
      <c r="H55" s="12"/>
      <c r="I55" s="13"/>
      <c r="J55" s="13"/>
      <c r="K55" s="13"/>
      <c r="L55" s="13"/>
      <c r="M55" s="13"/>
      <c r="N55" s="132"/>
    </row>
    <row r="56" spans="1:14" thickBot="1">
      <c r="A56" s="131">
        <v>52</v>
      </c>
      <c r="B56" s="133"/>
      <c r="C56" s="120" t="s">
        <v>4</v>
      </c>
      <c r="D56" s="134" t="s">
        <v>10</v>
      </c>
      <c r="E56" s="135" t="s">
        <v>4</v>
      </c>
      <c r="F56" s="134"/>
      <c r="G56" s="134"/>
      <c r="H56" s="134"/>
      <c r="I56" s="136"/>
      <c r="J56" s="136"/>
      <c r="K56" s="136"/>
      <c r="L56" s="136"/>
      <c r="M56" s="136"/>
      <c r="N56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6 I5:M56">
      <formula1>10</formula1>
      <formula2>3600</formula2>
    </dataValidation>
    <dataValidation type="whole" allowBlank="1" showErrorMessage="1" sqref="H5:H56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D5:D56</xm:sqref>
        </x14:dataValidation>
        <x14:dataValidation type="list" allowBlank="1" showErrorMessage="1">
          <x14:formula1>
            <xm:f>Codes!$B$49:$B$69</xm:f>
          </x14:formula1>
          <xm:sqref>E5:E56</xm:sqref>
        </x14:dataValidation>
        <x14:dataValidation type="list" allowBlank="1" showErrorMessage="1">
          <x14:formula1>
            <xm:f>Codes!$B$36:$B$4134</xm:f>
          </x14:formula1>
          <xm:sqref>C5:C56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7" t="s">
        <v>245</v>
      </c>
      <c r="R2" s="287"/>
      <c r="S2" s="287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2024-02-19T09:42:30Z</dcterms:modified>
</cp:coreProperties>
</file>