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NuDesign Documents\Trade Cabinets Orders\"/>
    </mc:Choice>
  </mc:AlternateContent>
  <xr:revisionPtr revIDLastSave="0" documentId="8_{7691DDA7-D598-45AC-84E2-4FCF0524D4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K8" i="2" l="1"/>
  <c r="E2" i="3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7" i="2"/>
  <c r="K6" i="2"/>
  <c r="K5" i="2"/>
  <c r="D1" i="2"/>
</calcChain>
</file>

<file path=xl/sharedStrings.xml><?xml version="1.0" encoding="utf-8"?>
<sst xmlns="http://schemas.openxmlformats.org/spreadsheetml/2006/main" count="830" uniqueCount="291">
  <si>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</si>
  <si>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</si>
  <si>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</si>
  <si>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</si>
  <si>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</si>
  <si>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</si>
  <si>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</si>
  <si>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</si>
  <si>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</si>
  <si>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</si>
  <si>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</si>
  <si>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</si>
  <si>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</si>
  <si>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</si>
  <si>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</si>
  <si>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</si>
  <si>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</si>
  <si>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</si>
  <si>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</si>
  <si>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</si>
  <si>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</si>
  <si>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</si>
  <si>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</si>
  <si>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</si>
  <si>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</si>
  <si>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</si>
  <si>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</si>
  <si>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</si>
  <si>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</si>
  <si>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</si>
  <si>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</si>
  <si>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</si>
  <si>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</si>
  <si>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</si>
  <si>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</si>
  <si>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</si>
  <si>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</si>
  <si>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</si>
  <si>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</si>
  <si>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</si>
  <si>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</si>
  <si>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</si>
  <si>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</si>
  <si>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</si>
  <si>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</si>
  <si>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</si>
  <si>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</si>
  <si>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</si>
  <si>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</si>
  <si>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</si>
  <si>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</si>
  <si>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</si>
  <si>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</si>
  <si>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</si>
  <si>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</si>
  <si>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</si>
  <si>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</si>
  <si>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</si>
  <si>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</si>
  <si>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</si>
  <si>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</si>
  <si>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</si>
  <si>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</si>
  <si>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</si>
  <si>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</si>
  <si>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</si>
  <si>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</si>
  <si>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</si>
  <si>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</si>
  <si>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</si>
  <si>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</si>
  <si>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</si>
  <si>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</si>
  <si>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</si>
  <si>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</si>
  <si>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</si>
  <si>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</si>
  <si>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</si>
  <si>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</si>
  <si>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</si>
  <si>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</si>
  <si>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</si>
  <si>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</si>
  <si>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</si>
  <si>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</si>
  <si>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</si>
  <si>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</si>
  <si>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</si>
  <si>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</si>
  <si>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</si>
  <si>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</si>
  <si>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</si>
  <si>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</si>
  <si>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</si>
  <si>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</si>
  <si>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</si>
  <si>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</si>
  <si>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</si>
  <si>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</si>
  <si>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</si>
  <si>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</si>
  <si>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</si>
  <si>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</si>
  <si>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</si>
  <si>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</si>
  <si>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</si>
  <si>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</si>
  <si>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</si>
  <si>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</si>
  <si>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</si>
  <si>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</si>
  <si>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</si>
  <si>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</si>
  <si>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</si>
  <si>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</si>
  <si>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</si>
  <si>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</si>
  <si>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</si>
  <si>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</si>
  <si>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</si>
  <si>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</si>
  <si>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</si>
  <si>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</si>
  <si>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</si>
  <si>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</si>
  <si>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</si>
  <si>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</si>
  <si>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</si>
  <si>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</si>
  <si>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</si>
  <si>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</si>
  <si>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</si>
  <si>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</si>
  <si>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</si>
  <si>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</si>
  <si>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</si>
  <si>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</si>
  <si>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</si>
  <si>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</si>
  <si>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</si>
  <si>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</si>
  <si>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</si>
  <si>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</si>
  <si>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</si>
  <si>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</si>
  <si>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</si>
  <si>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</si>
  <si>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</si>
  <si>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</si>
  <si>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</si>
  <si>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</si>
  <si>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</si>
  <si>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</si>
  <si>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</si>
  <si>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</si>
  <si>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</si>
  <si>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</si>
  <si>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</si>
  <si>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</si>
  <si>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</si>
  <si>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</si>
  <si>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</si>
  <si>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</si>
  <si>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</si>
  <si>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</si>
  <si>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</si>
  <si>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</si>
  <si>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</si>
  <si>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</si>
  <si>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</si>
  <si>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</si>
  <si>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</si>
  <si>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</si>
  <si>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</si>
  <si>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</si>
  <si>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</si>
  <si>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</si>
  <si>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</si>
  <si>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</si>
  <si>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</si>
  <si>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</si>
  <si>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</si>
  <si>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</si>
  <si>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</si>
  <si>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</si>
  <si>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</si>
  <si>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</si>
  <si>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</si>
  <si>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</si>
  <si>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</si>
  <si>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</si>
  <si>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</si>
  <si>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</si>
  <si>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</si>
  <si>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</si>
  <si>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</si>
  <si>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</si>
  <si>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</si>
  <si>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</si>
  <si>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</si>
  <si>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</si>
  <si>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</si>
  <si>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</si>
  <si>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</si>
  <si>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</si>
  <si>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</si>
  <si>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</si>
  <si>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</si>
  <si>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</si>
  <si>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</si>
  <si>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</si>
  <si>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</si>
  <si>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</si>
  <si>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</si>
  <si>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</si>
  <si>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</si>
  <si>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</si>
  <si>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</si>
  <si>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</si>
  <si>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</si>
  <si>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</si>
  <si>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</si>
  <si>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</si>
  <si>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</si>
  <si>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</si>
  <si>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</si>
  <si>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</si>
  <si>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</si>
  <si>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</si>
  <si>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</si>
  <si>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</si>
  <si>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</si>
  <si>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</si>
  <si>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</si>
  <si>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</si>
  <si>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</si>
  <si>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</si>
  <si>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</si>
  <si>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</si>
  <si>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</si>
  <si>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</si>
  <si>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</si>
  <si>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</si>
  <si>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</si>
  <si>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</si>
  <si>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</si>
  <si>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</si>
  <si>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</si>
  <si>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</si>
  <si>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</si>
  <si>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</si>
  <si>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</si>
  <si>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</si>
  <si>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</si>
  <si>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</si>
  <si>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</si>
  <si>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</si>
  <si>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</si>
  <si>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</si>
  <si>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</si>
  <si>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</si>
  <si>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</si>
  <si>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</si>
  <si>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</si>
  <si>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</si>
  <si>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</si>
  <si>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</si>
  <si>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</si>
  <si>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</si>
  <si>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</si>
  <si>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</si>
  <si>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Nu Design Cabinets</t>
  </si>
  <si>
    <t>office@nudesigncabinets.com.au</t>
  </si>
  <si>
    <t>Elwood</t>
  </si>
  <si>
    <t>white texture</t>
  </si>
  <si>
    <t>matching</t>
  </si>
  <si>
    <t>standard</t>
  </si>
  <si>
    <t>96mm</t>
  </si>
  <si>
    <t>3mm top</t>
  </si>
  <si>
    <t>3/14 South East Boulevard Pakenham 3810</t>
  </si>
  <si>
    <t>fixed shelf 910mm from ground, 1x adjustable below, 3x 600mm deep adjustable above fixed, 100mm kicker, 80mm recess, no toe kick material</t>
  </si>
  <si>
    <t>fixed shelf 910mm from ground, 1x adjustable below, 3x L shaped adjustable above fixed, 100mm kicker, 80mm recess, no toe kick material</t>
  </si>
  <si>
    <t>100mm kicker, 60mm recess, no toe kick material</t>
  </si>
  <si>
    <t>L shaped shelved 500 deep X 508 on the left side, full depth returning behind the mullion, 100mm radius edged</t>
  </si>
  <si>
    <t>lower fixed shelf, 389mm high at bottom and above gap 1050mm high 2 adjustable shelves in top section</t>
  </si>
  <si>
    <t>Grass Scala Drawers</t>
  </si>
  <si>
    <t>1 adjustable shelf at top of cabinet 100mm Kicker, 80mm recess, no toe kick material</t>
  </si>
  <si>
    <t>100mm Kicker, 60mm recess, no toe kick material</t>
  </si>
  <si>
    <t>100mm Kicker, 80mm recess, no toe kick material</t>
  </si>
  <si>
    <t>Upper Blind (Door on Left)with Mullion Std hinges</t>
  </si>
  <si>
    <t>Shark nose faces, Fingergrooves: top 90mm, 2nd 60mm, 3rd 60mm,Top F/G flush to top of cabinet, 2nd and 3rd F/Gs start flush to upper drawer bottom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</si>
</sst>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ffice@nudesign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31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>
        <v>409525166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200">
        <v>45384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200">
        <v>45394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1" t="s">
        <v>274</v>
      </c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 t="s">
        <v>275</v>
      </c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 t="s">
        <v>276</v>
      </c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 t="s">
        <v>277</v>
      </c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 t="s">
        <v>278</v>
      </c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 t="s">
        <v>279</v>
      </c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BF819409-056F-45B9-A445-EA1CEE4500C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35" sqref="Z3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26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75">
      <c r="A5" s="55">
        <v>1</v>
      </c>
      <c r="B5" s="56"/>
      <c r="C5" s="57" t="s">
        <v>176</v>
      </c>
      <c r="D5" s="58">
        <v>1</v>
      </c>
      <c r="E5" s="59">
        <v>1950</v>
      </c>
      <c r="F5" s="59">
        <v>540</v>
      </c>
      <c r="G5" s="59">
        <v>730</v>
      </c>
      <c r="H5" s="56"/>
      <c r="I5" s="56"/>
      <c r="J5" s="60">
        <v>5</v>
      </c>
      <c r="K5" s="61" t="str">
        <f>VLOOKUP(C5, Codes!$D$4:$E$59, 2, FALSE)</f>
        <v>Y</v>
      </c>
      <c r="L5" s="62" t="s">
        <v>89</v>
      </c>
      <c r="M5" s="61">
        <v>1850</v>
      </c>
      <c r="N5" s="61">
        <v>535</v>
      </c>
      <c r="O5" s="61">
        <v>96</v>
      </c>
      <c r="P5" s="61">
        <v>96</v>
      </c>
      <c r="Q5" s="61">
        <v>648</v>
      </c>
      <c r="R5" s="61">
        <v>1202</v>
      </c>
      <c r="S5" s="61"/>
      <c r="T5" s="63"/>
      <c r="U5" s="63"/>
      <c r="V5" s="63"/>
      <c r="W5" s="63"/>
      <c r="X5" s="63"/>
      <c r="Y5" s="64" t="s">
        <v>280</v>
      </c>
      <c r="Z5" s="65"/>
    </row>
    <row r="6" spans="1:26" ht="75">
      <c r="A6" s="55">
        <v>2</v>
      </c>
      <c r="B6" s="56"/>
      <c r="C6" s="59" t="s">
        <v>190</v>
      </c>
      <c r="D6" s="62">
        <v>1</v>
      </c>
      <c r="E6" s="59">
        <v>1950</v>
      </c>
      <c r="F6" s="59">
        <v>1070</v>
      </c>
      <c r="G6" s="59">
        <v>730</v>
      </c>
      <c r="H6" s="56"/>
      <c r="I6" s="56"/>
      <c r="J6" s="60">
        <v>5</v>
      </c>
      <c r="K6" s="61" t="str">
        <f>VLOOKUP(C6, Codes!$D$4:$E$59, 2, FALSE)</f>
        <v>Y</v>
      </c>
      <c r="L6" s="62" t="s">
        <v>89</v>
      </c>
      <c r="M6" s="61">
        <v>1850</v>
      </c>
      <c r="N6" s="61">
        <v>535</v>
      </c>
      <c r="O6" s="61">
        <v>96</v>
      </c>
      <c r="P6" s="61">
        <v>96</v>
      </c>
      <c r="Q6" s="61">
        <v>648</v>
      </c>
      <c r="R6" s="61">
        <v>1202</v>
      </c>
      <c r="S6" s="61"/>
      <c r="T6" s="63"/>
      <c r="U6" s="63"/>
      <c r="V6" s="63">
        <v>2.5</v>
      </c>
      <c r="W6" s="63">
        <v>2.5</v>
      </c>
      <c r="X6" s="63"/>
      <c r="Y6" s="64" t="s">
        <v>281</v>
      </c>
      <c r="Z6" s="65" t="s">
        <v>283</v>
      </c>
    </row>
    <row r="7" spans="1:26" ht="45">
      <c r="A7" s="55">
        <v>3</v>
      </c>
      <c r="B7" s="56"/>
      <c r="C7" s="59" t="s">
        <v>143</v>
      </c>
      <c r="D7" s="62">
        <v>1</v>
      </c>
      <c r="E7" s="59">
        <v>870</v>
      </c>
      <c r="F7" s="59">
        <v>995</v>
      </c>
      <c r="G7" s="59">
        <v>560</v>
      </c>
      <c r="H7" s="56"/>
      <c r="I7" s="56"/>
      <c r="J7" s="60">
        <v>1</v>
      </c>
      <c r="K7" s="61" t="str">
        <f>VLOOKUP(C7, Codes!$D$4:$E$59, 2, FALSE)</f>
        <v>N - Vert. Front</v>
      </c>
      <c r="L7" s="59" t="s">
        <v>89</v>
      </c>
      <c r="M7" s="61">
        <v>767</v>
      </c>
      <c r="N7" s="61">
        <v>495</v>
      </c>
      <c r="O7" s="61">
        <v>96</v>
      </c>
      <c r="P7" s="61">
        <v>96</v>
      </c>
      <c r="Q7" s="61"/>
      <c r="R7" s="61"/>
      <c r="S7" s="61"/>
      <c r="T7" s="63"/>
      <c r="U7" s="63"/>
      <c r="V7" s="63"/>
      <c r="W7" s="63"/>
      <c r="X7" s="63"/>
      <c r="Y7" s="64" t="s">
        <v>282</v>
      </c>
      <c r="Z7" s="65"/>
    </row>
    <row r="8" spans="1:26" ht="30">
      <c r="A8" s="55">
        <v>4</v>
      </c>
      <c r="B8" s="56"/>
      <c r="C8" s="59" t="s">
        <v>149</v>
      </c>
      <c r="D8" s="62">
        <v>1</v>
      </c>
      <c r="E8" s="59">
        <v>870</v>
      </c>
      <c r="F8" s="59">
        <v>450</v>
      </c>
      <c r="G8" s="59">
        <v>560</v>
      </c>
      <c r="H8" s="56"/>
      <c r="I8" s="56"/>
      <c r="J8" s="61" t="s">
        <v>89</v>
      </c>
      <c r="K8" s="61" t="str">
        <f>VLOOKUP(C8, Codes!$D$4:$E$59, 2, FALSE)</f>
        <v>Y</v>
      </c>
      <c r="L8" s="59" t="s">
        <v>89</v>
      </c>
      <c r="M8" s="61">
        <v>767</v>
      </c>
      <c r="N8" s="61">
        <v>448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282</v>
      </c>
      <c r="Z8" s="65"/>
    </row>
    <row r="9" spans="1:26" ht="60">
      <c r="A9" s="55">
        <v>5</v>
      </c>
      <c r="B9" s="56"/>
      <c r="C9" s="59" t="s">
        <v>159</v>
      </c>
      <c r="D9" s="62">
        <v>4</v>
      </c>
      <c r="E9" s="59">
        <v>1487</v>
      </c>
      <c r="F9" s="59">
        <v>724</v>
      </c>
      <c r="G9" s="59">
        <v>330</v>
      </c>
      <c r="H9" s="56"/>
      <c r="I9" s="56"/>
      <c r="J9" s="61">
        <v>3</v>
      </c>
      <c r="K9" s="61" t="str">
        <f>VLOOKUP(C9, Codes!$D$4:$E$59, 2, FALSE)</f>
        <v>Y</v>
      </c>
      <c r="L9" s="59" t="s">
        <v>89</v>
      </c>
      <c r="M9" s="61">
        <v>1515</v>
      </c>
      <c r="N9" s="61">
        <v>359</v>
      </c>
      <c r="O9" s="61">
        <v>96</v>
      </c>
      <c r="P9" s="61">
        <v>68</v>
      </c>
      <c r="Q9" s="61">
        <v>977</v>
      </c>
      <c r="R9" s="61">
        <v>1171</v>
      </c>
      <c r="S9" s="61"/>
      <c r="T9" s="63"/>
      <c r="U9" s="63"/>
      <c r="V9" s="63"/>
      <c r="W9" s="63"/>
      <c r="X9" s="63"/>
      <c r="Y9" s="64" t="s">
        <v>284</v>
      </c>
      <c r="Z9" s="65"/>
    </row>
    <row r="10" spans="1:26" ht="45">
      <c r="A10" s="55">
        <v>6</v>
      </c>
      <c r="B10" s="56"/>
      <c r="C10" s="59" t="s">
        <v>176</v>
      </c>
      <c r="D10" s="62">
        <v>1</v>
      </c>
      <c r="E10" s="59">
        <v>1800</v>
      </c>
      <c r="F10" s="59">
        <v>400</v>
      </c>
      <c r="G10" s="59">
        <v>580</v>
      </c>
      <c r="H10" s="56"/>
      <c r="I10" s="56"/>
      <c r="J10" s="61">
        <v>1</v>
      </c>
      <c r="K10" s="61" t="str">
        <f>VLOOKUP(C10, Codes!$D$4:$E$59, 2, FALSE)</f>
        <v>Y</v>
      </c>
      <c r="L10" s="59" t="s">
        <v>89</v>
      </c>
      <c r="M10" s="61">
        <v>1698</v>
      </c>
      <c r="N10" s="61">
        <v>395</v>
      </c>
      <c r="O10" s="61">
        <v>96</v>
      </c>
      <c r="P10" s="61">
        <v>96</v>
      </c>
      <c r="Q10" s="61">
        <v>850</v>
      </c>
      <c r="R10" s="61"/>
      <c r="S10" s="61"/>
      <c r="T10" s="63"/>
      <c r="U10" s="63"/>
      <c r="V10" s="63"/>
      <c r="W10" s="63"/>
      <c r="X10" s="63"/>
      <c r="Y10" s="64" t="s">
        <v>286</v>
      </c>
      <c r="Z10" s="65"/>
    </row>
    <row r="11" spans="1:26">
      <c r="A11" s="55">
        <v>7</v>
      </c>
      <c r="B11" s="56"/>
      <c r="C11" s="59" t="s">
        <v>160</v>
      </c>
      <c r="D11" s="62">
        <v>1</v>
      </c>
      <c r="E11" s="59">
        <v>785</v>
      </c>
      <c r="F11" s="59">
        <v>400</v>
      </c>
      <c r="G11" s="59">
        <v>580</v>
      </c>
      <c r="H11" s="56"/>
      <c r="I11" s="56"/>
      <c r="J11" s="61">
        <v>1</v>
      </c>
      <c r="K11" s="61" t="str">
        <f>VLOOKUP(C11, Codes!$D$4:$E$59, 2, FALSE)</f>
        <v>Y</v>
      </c>
      <c r="L11" s="59" t="s">
        <v>89</v>
      </c>
      <c r="M11" s="61">
        <v>785</v>
      </c>
      <c r="N11" s="61">
        <v>395</v>
      </c>
      <c r="O11" s="61">
        <v>96</v>
      </c>
      <c r="P11" s="61">
        <v>96</v>
      </c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45">
      <c r="A12" s="55">
        <v>8</v>
      </c>
      <c r="B12" s="56"/>
      <c r="C12" s="59" t="s">
        <v>143</v>
      </c>
      <c r="D12" s="62">
        <v>1</v>
      </c>
      <c r="E12" s="59">
        <v>860</v>
      </c>
      <c r="F12" s="59">
        <v>854</v>
      </c>
      <c r="G12" s="59">
        <v>560</v>
      </c>
      <c r="H12" s="56"/>
      <c r="I12" s="56"/>
      <c r="J12" s="61">
        <v>1</v>
      </c>
      <c r="K12" s="61" t="str">
        <f>VLOOKUP(C12, Codes!$D$4:$E$59, 2, FALSE)</f>
        <v>N - Vert. Front</v>
      </c>
      <c r="L12" s="59" t="s">
        <v>89</v>
      </c>
      <c r="M12" s="61">
        <v>757</v>
      </c>
      <c r="N12" s="61">
        <v>424</v>
      </c>
      <c r="O12" s="61">
        <v>96</v>
      </c>
      <c r="P12" s="61">
        <v>96</v>
      </c>
      <c r="Q12" s="61"/>
      <c r="R12" s="61"/>
      <c r="S12" s="61"/>
      <c r="T12" s="63"/>
      <c r="U12" s="63"/>
      <c r="V12" s="63"/>
      <c r="W12" s="63"/>
      <c r="X12" s="63"/>
      <c r="Y12" s="64" t="s">
        <v>287</v>
      </c>
      <c r="Z12" s="65"/>
    </row>
    <row r="13" spans="1:26">
      <c r="A13" s="55">
        <v>9</v>
      </c>
      <c r="B13" s="56"/>
      <c r="C13" s="59" t="s">
        <v>159</v>
      </c>
      <c r="D13" s="62">
        <v>1</v>
      </c>
      <c r="E13" s="59">
        <v>757</v>
      </c>
      <c r="F13" s="59">
        <v>854</v>
      </c>
      <c r="G13" s="59">
        <v>380</v>
      </c>
      <c r="H13" s="56"/>
      <c r="I13" s="56"/>
      <c r="J13" s="61">
        <v>2</v>
      </c>
      <c r="K13" s="61" t="str">
        <f>VLOOKUP(C13, Codes!$D$4:$E$59, 2, FALSE)</f>
        <v>Y</v>
      </c>
      <c r="L13" s="59" t="s">
        <v>89</v>
      </c>
      <c r="M13" s="61">
        <v>785</v>
      </c>
      <c r="N13" s="61">
        <v>424</v>
      </c>
      <c r="O13" s="61">
        <v>96</v>
      </c>
      <c r="P13" s="61">
        <v>68</v>
      </c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30">
      <c r="A14" s="55">
        <v>10</v>
      </c>
      <c r="B14" s="56"/>
      <c r="C14" s="59" t="s">
        <v>190</v>
      </c>
      <c r="D14" s="62">
        <v>1</v>
      </c>
      <c r="E14" s="59">
        <v>1985</v>
      </c>
      <c r="F14" s="59">
        <v>1200</v>
      </c>
      <c r="G14" s="59">
        <v>580</v>
      </c>
      <c r="H14" s="56"/>
      <c r="I14" s="56"/>
      <c r="J14" s="61" t="s">
        <v>89</v>
      </c>
      <c r="K14" s="61" t="str">
        <f>VLOOKUP(C14, Codes!$D$4:$E$59, 2, FALSE)</f>
        <v>Y</v>
      </c>
      <c r="L14" s="59" t="s">
        <v>89</v>
      </c>
      <c r="M14" s="61">
        <v>2335</v>
      </c>
      <c r="N14" s="61">
        <v>618</v>
      </c>
      <c r="O14" s="61">
        <v>360</v>
      </c>
      <c r="P14" s="61">
        <v>96</v>
      </c>
      <c r="Q14" s="61">
        <v>1075</v>
      </c>
      <c r="R14" s="61"/>
      <c r="S14" s="61"/>
      <c r="T14" s="63"/>
      <c r="U14" s="63"/>
      <c r="V14" s="63"/>
      <c r="W14" s="63">
        <v>2</v>
      </c>
      <c r="X14" s="63"/>
      <c r="Y14" s="64" t="s">
        <v>288</v>
      </c>
      <c r="Z14" s="65"/>
    </row>
    <row r="15" spans="1:26" ht="30">
      <c r="A15" s="55">
        <v>11</v>
      </c>
      <c r="B15" s="56"/>
      <c r="C15" s="59" t="s">
        <v>160</v>
      </c>
      <c r="D15" s="62">
        <v>1</v>
      </c>
      <c r="E15" s="59">
        <v>450</v>
      </c>
      <c r="F15" s="59">
        <v>1200</v>
      </c>
      <c r="G15" s="59">
        <v>580</v>
      </c>
      <c r="H15" s="56"/>
      <c r="I15" s="56"/>
      <c r="J15" s="61" t="s">
        <v>89</v>
      </c>
      <c r="K15" s="61" t="str">
        <f>VLOOKUP(C15, Codes!$D$4:$E$59, 2, FALSE)</f>
        <v>Y</v>
      </c>
      <c r="L15" s="59" t="s">
        <v>89</v>
      </c>
      <c r="M15" s="61">
        <v>2335</v>
      </c>
      <c r="N15" s="61">
        <v>618</v>
      </c>
      <c r="O15" s="61">
        <v>96</v>
      </c>
      <c r="P15" s="61"/>
      <c r="Q15" s="61"/>
      <c r="R15" s="61"/>
      <c r="S15" s="61"/>
      <c r="T15" s="63"/>
      <c r="U15" s="63">
        <v>2</v>
      </c>
      <c r="V15" s="63"/>
      <c r="W15" s="63">
        <v>2</v>
      </c>
      <c r="X15" s="63"/>
      <c r="Y15" s="64" t="s">
        <v>289</v>
      </c>
      <c r="Z15" s="65"/>
    </row>
    <row r="16" spans="1:26">
      <c r="A16" s="55">
        <v>12</v>
      </c>
      <c r="B16" s="56"/>
      <c r="C16" s="59" t="s">
        <v>159</v>
      </c>
      <c r="D16" s="62">
        <v>4</v>
      </c>
      <c r="E16" s="59">
        <v>1405</v>
      </c>
      <c r="F16" s="59">
        <v>970</v>
      </c>
      <c r="G16" s="59">
        <v>580</v>
      </c>
      <c r="H16" s="56"/>
      <c r="I16" s="56"/>
      <c r="J16" s="61" t="s">
        <v>89</v>
      </c>
      <c r="K16" s="61" t="str">
        <f>VLOOKUP(C16, Codes!$D$4:$E$59, 2, FALSE)</f>
        <v>Y</v>
      </c>
      <c r="L16" s="59" t="s">
        <v>89</v>
      </c>
      <c r="M16" s="61">
        <v>1435</v>
      </c>
      <c r="N16" s="61">
        <v>482.5</v>
      </c>
      <c r="O16" s="61">
        <v>96</v>
      </c>
      <c r="P16" s="61">
        <v>96</v>
      </c>
      <c r="Q16" s="61">
        <v>717.5</v>
      </c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208</v>
      </c>
      <c r="D33" s="59">
        <v>2</v>
      </c>
      <c r="E33" s="59">
        <v>870</v>
      </c>
      <c r="F33" s="59">
        <v>756</v>
      </c>
      <c r="G33" s="59">
        <v>560</v>
      </c>
      <c r="H33" s="61" t="str">
        <f>VLOOKUP(C33, Codes!D72:E81, 2, FALSE)</f>
        <v>N</v>
      </c>
      <c r="I33" s="70" t="s">
        <v>89</v>
      </c>
      <c r="J33" s="61">
        <v>753</v>
      </c>
      <c r="K33" s="61">
        <v>180</v>
      </c>
      <c r="L33" s="61">
        <v>291</v>
      </c>
      <c r="M33" s="61">
        <v>291</v>
      </c>
      <c r="N33" s="61"/>
      <c r="O33" s="61">
        <v>122</v>
      </c>
      <c r="P33" s="61">
        <v>186</v>
      </c>
      <c r="Q33" s="61">
        <v>186</v>
      </c>
      <c r="R33" s="63"/>
      <c r="S33" s="71">
        <v>500</v>
      </c>
      <c r="T33" s="72">
        <v>3</v>
      </c>
      <c r="U33" s="72">
        <v>2</v>
      </c>
      <c r="V33" s="72">
        <v>2</v>
      </c>
      <c r="W33" s="72"/>
      <c r="X33" s="72"/>
      <c r="Y33" s="73" t="s">
        <v>285</v>
      </c>
      <c r="Z33" s="65"/>
    </row>
    <row r="34" spans="1:26" ht="15.75" customHeight="1">
      <c r="A34" s="55">
        <v>2</v>
      </c>
      <c r="B34" s="69"/>
      <c r="C34" s="70" t="s">
        <v>208</v>
      </c>
      <c r="D34" s="59">
        <v>2</v>
      </c>
      <c r="E34" s="59">
        <v>870</v>
      </c>
      <c r="F34" s="59">
        <v>600</v>
      </c>
      <c r="G34" s="59">
        <v>560</v>
      </c>
      <c r="H34" s="74" t="s">
        <v>220</v>
      </c>
      <c r="I34" s="70" t="s">
        <v>89</v>
      </c>
      <c r="J34" s="61">
        <v>597</v>
      </c>
      <c r="K34" s="61">
        <v>180</v>
      </c>
      <c r="L34" s="61">
        <v>291</v>
      </c>
      <c r="M34" s="61">
        <v>291</v>
      </c>
      <c r="N34" s="61"/>
      <c r="O34" s="61">
        <v>122</v>
      </c>
      <c r="P34" s="61">
        <v>186</v>
      </c>
      <c r="Q34" s="61">
        <v>186</v>
      </c>
      <c r="R34" s="63"/>
      <c r="S34" s="71">
        <v>500</v>
      </c>
      <c r="T34" s="72">
        <v>3</v>
      </c>
      <c r="U34" s="72">
        <v>2</v>
      </c>
      <c r="V34" s="72">
        <v>2</v>
      </c>
      <c r="W34" s="72"/>
      <c r="X34" s="72"/>
      <c r="Y34" s="73" t="s">
        <v>285</v>
      </c>
      <c r="Z34" s="65"/>
    </row>
    <row r="35" spans="1:26" ht="15.75" customHeight="1">
      <c r="A35" s="55">
        <v>3</v>
      </c>
      <c r="B35" s="69"/>
      <c r="C35" s="70" t="s">
        <v>213</v>
      </c>
      <c r="D35" s="59">
        <v>4</v>
      </c>
      <c r="E35" s="59">
        <v>1030</v>
      </c>
      <c r="F35" s="59">
        <v>970</v>
      </c>
      <c r="G35" s="59">
        <v>580</v>
      </c>
      <c r="H35" s="74" t="s">
        <v>230</v>
      </c>
      <c r="I35" s="70" t="s">
        <v>89</v>
      </c>
      <c r="J35" s="61">
        <v>967.5</v>
      </c>
      <c r="K35" s="61">
        <v>270</v>
      </c>
      <c r="L35" s="61">
        <v>270</v>
      </c>
      <c r="M35" s="61">
        <v>270</v>
      </c>
      <c r="N35" s="61"/>
      <c r="O35" s="61">
        <v>186</v>
      </c>
      <c r="P35" s="61">
        <v>186</v>
      </c>
      <c r="Q35" s="61">
        <v>186</v>
      </c>
      <c r="R35" s="63"/>
      <c r="S35" s="71">
        <v>500</v>
      </c>
      <c r="T35" s="72">
        <v>90</v>
      </c>
      <c r="U35" s="72">
        <v>30</v>
      </c>
      <c r="V35" s="72">
        <v>30</v>
      </c>
      <c r="W35" s="72"/>
      <c r="X35" s="72"/>
      <c r="Y35" s="73" t="s">
        <v>285</v>
      </c>
      <c r="Z35" s="65" t="s">
        <v>290</v>
      </c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sqref="A1:B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19"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LUKE CLAMP</cp:lastModifiedBy>
  <dcterms:created xsi:type="dcterms:W3CDTF">2020-01-31T01:04:26Z</dcterms:created>
  <dcterms:modified xsi:type="dcterms:W3CDTF">2024-04-02T09:54:27Z</dcterms:modified>
</cp:coreProperties>
</file>