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76461D4E-F08A-4514-913E-E2CFB000AA8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<sst xmlns="http://schemas.openxmlformats.org/spreadsheetml/2006/main" count="800" uniqueCount="257">
  <si>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</si>
  <si>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</si>
  <si>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</si>
  <si>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</si>
  <si>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</si>
  <si>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</si>
  <si>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</si>
  <si>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</si>
  <si>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</si>
  <si>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</si>
  <si>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</si>
  <si>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</si>
  <si>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</si>
  <si>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</si>
  <si>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</si>
  <si>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</si>
  <si>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</si>
  <si>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</si>
  <si>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</si>
  <si>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</si>
  <si>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</si>
  <si>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</si>
  <si>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</si>
  <si>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</si>
  <si>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</si>
  <si>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</si>
  <si>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</si>
  <si>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</si>
  <si>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</si>
  <si>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</si>
  <si>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</si>
  <si>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</si>
  <si>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</si>
  <si>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</si>
  <si>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</si>
  <si>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</si>
  <si>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</si>
  <si>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</si>
  <si>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</si>
  <si>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</si>
  <si>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</si>
  <si>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</si>
  <si>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</si>
  <si>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</si>
  <si>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</si>
  <si>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</si>
  <si>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</si>
  <si>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</si>
  <si>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</si>
  <si>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</si>
  <si>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</si>
  <si>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</si>
  <si>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</si>
  <si>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</si>
  <si>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</si>
  <si>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</si>
  <si>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</si>
  <si>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</si>
  <si>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</si>
  <si>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</si>
  <si>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</si>
  <si>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</si>
  <si>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</si>
  <si>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</si>
  <si>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</si>
  <si>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</si>
  <si>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</si>
  <si>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</si>
  <si>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</si>
  <si>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</si>
  <si>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</si>
  <si>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</si>
  <si>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</si>
  <si>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</si>
  <si>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</si>
  <si>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</si>
  <si>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</si>
  <si>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</si>
  <si>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</si>
  <si>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</si>
  <si>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</si>
  <si>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</si>
  <si>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</si>
  <si>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</si>
  <si>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</si>
  <si>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</si>
  <si>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</si>
  <si>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</si>
  <si>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</si>
  <si>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</si>
  <si>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</si>
  <si>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</si>
  <si>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</si>
  <si>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</si>
  <si>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</si>
  <si>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</si>
  <si>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</si>
  <si>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</si>
  <si>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</si>
  <si>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</si>
  <si>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</si>
  <si>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</si>
  <si>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</si>
  <si>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</si>
  <si>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</si>
  <si>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</si>
  <si>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</si>
  <si>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</si>
  <si>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</si>
  <si>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</si>
  <si>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</si>
  <si>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</si>
  <si>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</si>
  <si>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</si>
  <si>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</si>
  <si>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</si>
  <si>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</si>
  <si>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</si>
  <si>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</si>
  <si>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</si>
  <si>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</si>
  <si>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</si>
  <si>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</si>
  <si>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</si>
  <si>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</si>
  <si>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</si>
  <si>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</si>
  <si>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</si>
  <si>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</si>
  <si>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</si>
  <si>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</si>
  <si>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</si>
  <si>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</si>
  <si>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</si>
  <si>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</si>
  <si>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</si>
  <si>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</si>
  <si>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</si>
  <si>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</si>
  <si>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</si>
  <si>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</si>
  <si>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</si>
  <si>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</si>
  <si>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</si>
  <si>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</si>
  <si>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</si>
  <si>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</si>
  <si>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</si>
  <si>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</si>
  <si>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</si>
  <si>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</si>
  <si>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</si>
  <si>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</si>
  <si>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</si>
  <si>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</si>
  <si>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</si>
  <si>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</si>
  <si>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</si>
  <si>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</si>
  <si>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</si>
  <si>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</si>
  <si>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</si>
  <si>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</si>
  <si>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</si>
  <si>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</si>
  <si>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</si>
  <si>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</si>
  <si>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</si>
  <si>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</si>
  <si>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</si>
  <si>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</si>
  <si>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</si>
  <si>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</si>
  <si>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</si>
  <si>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</si>
  <si>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</si>
  <si>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</si>
  <si>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</si>
  <si>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</si>
  <si>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</si>
  <si>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</si>
  <si>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</si>
  <si>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</si>
  <si>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</si>
  <si>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</si>
  <si>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</si>
  <si>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</si>
  <si>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</si>
  <si>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</si>
  <si>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</si>
  <si>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</si>
  <si>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</si>
  <si>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</si>
  <si>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</si>
  <si>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</si>
  <si>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</si>
  <si>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</si>
  <si>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</si>
  <si>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</si>
  <si>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</si>
  <si>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</si>
  <si>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</si>
  <si>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</si>
  <si>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</si>
  <si>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</si>
  <si>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</si>
  <si>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</si>
  <si>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</si>
  <si>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</si>
  <si>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</si>
  <si>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</si>
  <si>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</si>
  <si>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</si>
  <si>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</si>
  <si>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</si>
  <si>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</si>
  <si>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</si>
  <si>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</si>
  <si>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</si>
  <si>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</si>
  <si>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</si>
  <si>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</si>
  <si>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</si>
  <si>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</si>
  <si>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</si>
  <si>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</si>
  <si>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</si>
  <si>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</si>
  <si>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</si>
  <si>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</si>
  <si>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</si>
  <si>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</si>
  <si>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</si>
  <si>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</si>
  <si>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</si>
  <si>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</si>
  <si>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</si>
  <si>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</si>
  <si>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</si>
  <si>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</si>
  <si>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 xml:space="preserve">16 mm White Eva board </t>
  </si>
  <si>
    <t>Please only wrap the cabinats as will pick up  .</t>
  </si>
  <si>
    <t xml:space="preserve">Ken Duell </t>
  </si>
  <si>
    <t xml:space="preserve">please look at drawing attached </t>
  </si>
  <si>
    <t xml:space="preserve">pls use d ht  , DTC smooth drawers 500mm depth for each </t>
  </si>
  <si>
    <t>std blum hinge with soft close drilling</t>
  </si>
  <si>
    <t>Tall right laundry panel</t>
  </si>
  <si>
    <t>tall left filler and under rail for washing machine</t>
  </si>
  <si>
    <t>right sink panel and right panel for the wall to support bench top</t>
  </si>
  <si>
    <t>kicker face</t>
  </si>
  <si>
    <t xml:space="preserve">wall cab </t>
  </si>
  <si>
    <t xml:space="preserve">std blum drilling </t>
  </si>
  <si>
    <t xml:space="preserve">door flush from the top and 16 mm hang down </t>
  </si>
  <si>
    <t>wall cab end panels</t>
  </si>
  <si>
    <t xml:space="preserve">under panel for wall cab </t>
  </si>
  <si>
    <t>pls make door ht flush from top and 1 mm less on the bottom .   Door ht should  be 1476mm</t>
  </si>
  <si>
    <t>drawer width should be 665mm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</si>
</sst>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2" zoomScale="98" zoomScaleNormal="98" workbookViewId="0">
      <selection activeCell="B10" sqref="B10:F10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>
        <v>45411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 t="s">
        <v>240</v>
      </c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227</v>
      </c>
      <c r="C45" s="62" t="s">
        <v>241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abSelected="1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5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45" x14ac:dyDescent="0.25">
      <c r="A5" s="119">
        <v>1</v>
      </c>
      <c r="B5" s="35"/>
      <c r="C5" s="36" t="s">
        <v>23</v>
      </c>
      <c r="D5" s="37">
        <v>1</v>
      </c>
      <c r="E5" s="38">
        <v>1477</v>
      </c>
      <c r="F5" s="38">
        <v>669</v>
      </c>
      <c r="G5" s="38">
        <v>632</v>
      </c>
      <c r="H5" s="34"/>
      <c r="I5" s="34"/>
      <c r="J5" s="104">
        <v>3</v>
      </c>
      <c r="K5" s="104" t="str">
        <f>VLOOKUP(C5, Codes!$D$4:$E$57, 2, FALSE)</f>
        <v>Y</v>
      </c>
      <c r="L5" s="37" t="s">
        <v>28</v>
      </c>
      <c r="M5" s="103"/>
      <c r="N5" s="103"/>
      <c r="O5" s="39"/>
      <c r="P5" s="39"/>
      <c r="Q5" s="39"/>
      <c r="R5" s="39"/>
      <c r="S5" s="39"/>
      <c r="T5" s="99" t="s">
        <v>255</v>
      </c>
      <c r="U5" s="109" t="s">
        <v>245</v>
      </c>
      <c r="V5" s="120"/>
    </row>
    <row r="6" spans="1:22" ht="45" x14ac:dyDescent="0.25">
      <c r="A6" s="119">
        <v>2</v>
      </c>
      <c r="B6" s="35"/>
      <c r="C6" s="36" t="s">
        <v>13</v>
      </c>
      <c r="D6" s="37">
        <v>1</v>
      </c>
      <c r="E6" s="38">
        <v>760</v>
      </c>
      <c r="F6" s="38">
        <v>669</v>
      </c>
      <c r="G6" s="38">
        <v>612</v>
      </c>
      <c r="H6" s="34"/>
      <c r="I6" s="34"/>
      <c r="J6" s="105">
        <v>1</v>
      </c>
      <c r="K6" s="104" t="str">
        <f>VLOOKUP(C6, Codes!$D$4:$E$57, 2, FALSE)</f>
        <v>N - Vert. Front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30" x14ac:dyDescent="0.25">
      <c r="A8" s="119">
        <v>4</v>
      </c>
      <c r="B8" s="35" t="s">
        <v>250</v>
      </c>
      <c r="C8" s="36" t="s">
        <v>32</v>
      </c>
      <c r="D8" s="37">
        <v>1</v>
      </c>
      <c r="E8" s="38">
        <v>900</v>
      </c>
      <c r="F8" s="38">
        <v>893</v>
      </c>
      <c r="G8" s="38">
        <v>280</v>
      </c>
      <c r="H8" s="34"/>
      <c r="I8" s="34"/>
      <c r="J8" s="39">
        <v>2</v>
      </c>
      <c r="K8" s="104" t="str">
        <f>VLOOKUP(C8, Codes!$D$4:$E$57, 2, FALSE)</f>
        <v>Y</v>
      </c>
      <c r="L8" s="41" t="s">
        <v>28</v>
      </c>
      <c r="M8" s="103">
        <v>916</v>
      </c>
      <c r="N8" s="103">
        <v>443</v>
      </c>
      <c r="O8" s="39"/>
      <c r="P8" s="39"/>
      <c r="Q8" s="39"/>
      <c r="R8" s="39"/>
      <c r="S8" s="39"/>
      <c r="T8" s="99" t="s">
        <v>251</v>
      </c>
      <c r="U8" s="109" t="s">
        <v>252</v>
      </c>
      <c r="V8" s="120"/>
    </row>
    <row r="9" spans="1:22" ht="30" x14ac:dyDescent="0.25">
      <c r="A9" s="119">
        <v>5</v>
      </c>
      <c r="B9" s="35" t="s">
        <v>250</v>
      </c>
      <c r="C9" s="36" t="s">
        <v>70</v>
      </c>
      <c r="D9" s="37">
        <v>1</v>
      </c>
      <c r="E9" s="38">
        <v>900</v>
      </c>
      <c r="F9" s="38">
        <v>446</v>
      </c>
      <c r="G9" s="38">
        <v>280</v>
      </c>
      <c r="H9" s="34"/>
      <c r="I9" s="34"/>
      <c r="J9" s="39">
        <v>2</v>
      </c>
      <c r="K9" s="104" t="str">
        <f>VLOOKUP(C9, Codes!$D$4:$E$57, 2, FALSE)</f>
        <v>Y</v>
      </c>
      <c r="L9" s="41" t="s">
        <v>28</v>
      </c>
      <c r="M9" s="103">
        <v>916</v>
      </c>
      <c r="N9" s="103">
        <v>443</v>
      </c>
      <c r="O9" s="39"/>
      <c r="P9" s="39"/>
      <c r="Q9" s="39"/>
      <c r="R9" s="39"/>
      <c r="S9" s="39"/>
      <c r="T9" s="99" t="s">
        <v>251</v>
      </c>
      <c r="U9" s="109" t="s">
        <v>252</v>
      </c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30" x14ac:dyDescent="0.25">
      <c r="A33" s="123">
        <v>1</v>
      </c>
      <c r="B33" s="8"/>
      <c r="C33" s="11" t="s">
        <v>17</v>
      </c>
      <c r="D33" s="16">
        <v>1</v>
      </c>
      <c r="E33" s="4">
        <v>760</v>
      </c>
      <c r="F33" s="4">
        <v>669</v>
      </c>
      <c r="G33" s="4">
        <v>632</v>
      </c>
      <c r="H33" s="104" t="str">
        <f>VLOOKUP(C33, Codes!D61:E70, 2, FALSE)</f>
        <v>N</v>
      </c>
      <c r="I33" s="124" t="s">
        <v>28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 t="s">
        <v>243</v>
      </c>
      <c r="U33" s="109" t="s">
        <v>244</v>
      </c>
      <c r="V33" s="121" t="s">
        <v>256</v>
      </c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2" workbookViewId="0">
      <selection activeCell="N13" sqref="N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7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30" x14ac:dyDescent="0.25">
      <c r="A5" s="139">
        <v>1</v>
      </c>
      <c r="B5" s="2"/>
      <c r="C5" s="15" t="s">
        <v>55</v>
      </c>
      <c r="D5" s="12" t="s">
        <v>77</v>
      </c>
      <c r="E5" s="89">
        <v>1</v>
      </c>
      <c r="F5" s="12">
        <v>2237</v>
      </c>
      <c r="G5" s="12">
        <v>650</v>
      </c>
      <c r="H5" s="12">
        <v>16</v>
      </c>
      <c r="I5" s="13"/>
      <c r="J5" s="13"/>
      <c r="K5" s="13"/>
      <c r="L5" s="13"/>
      <c r="M5" s="13"/>
      <c r="N5" s="140" t="s">
        <v>246</v>
      </c>
    </row>
    <row r="6" spans="1:14" ht="30" x14ac:dyDescent="0.25">
      <c r="A6" s="139">
        <v>2</v>
      </c>
      <c r="B6" s="2"/>
      <c r="C6" s="88" t="s">
        <v>55</v>
      </c>
      <c r="D6" s="12" t="s">
        <v>78</v>
      </c>
      <c r="E6" s="89">
        <v>1</v>
      </c>
      <c r="F6" s="12">
        <v>2237</v>
      </c>
      <c r="G6" s="12">
        <v>100</v>
      </c>
      <c r="H6" s="12">
        <v>16</v>
      </c>
      <c r="I6" s="13"/>
      <c r="J6" s="13"/>
      <c r="K6" s="13"/>
      <c r="L6" s="13"/>
      <c r="M6" s="13"/>
      <c r="N6" s="140" t="s">
        <v>247</v>
      </c>
    </row>
    <row r="7" spans="1:14" ht="30" x14ac:dyDescent="0.25">
      <c r="A7" s="139">
        <v>3</v>
      </c>
      <c r="B7" s="2"/>
      <c r="C7" s="16" t="s">
        <v>55</v>
      </c>
      <c r="D7" s="12" t="s">
        <v>72</v>
      </c>
      <c r="E7" s="90">
        <v>2</v>
      </c>
      <c r="F7" s="12">
        <v>870</v>
      </c>
      <c r="G7" s="12">
        <v>627</v>
      </c>
      <c r="H7" s="12">
        <v>16</v>
      </c>
      <c r="I7" s="13"/>
      <c r="J7" s="13"/>
      <c r="K7" s="13"/>
      <c r="L7" s="13"/>
      <c r="M7" s="13"/>
      <c r="N7" s="140" t="s">
        <v>248</v>
      </c>
    </row>
    <row r="8" spans="1:14" x14ac:dyDescent="0.25">
      <c r="A8" s="139">
        <v>4</v>
      </c>
      <c r="B8" s="2"/>
      <c r="C8" s="16" t="s">
        <v>55</v>
      </c>
      <c r="D8" s="12" t="s">
        <v>71</v>
      </c>
      <c r="E8" s="90" t="s">
        <v>4</v>
      </c>
      <c r="F8" s="12">
        <v>103</v>
      </c>
      <c r="G8" s="12">
        <v>1682</v>
      </c>
      <c r="H8" s="12">
        <v>16</v>
      </c>
      <c r="I8" s="13"/>
      <c r="J8" s="13"/>
      <c r="K8" s="13"/>
      <c r="L8" s="13"/>
      <c r="M8" s="13"/>
      <c r="N8" s="140" t="s">
        <v>249</v>
      </c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30" x14ac:dyDescent="0.25">
      <c r="A10" s="139">
        <v>6</v>
      </c>
      <c r="B10" s="267" t="s">
        <v>250</v>
      </c>
      <c r="C10" s="16" t="s">
        <v>55</v>
      </c>
      <c r="D10" s="12" t="s">
        <v>77</v>
      </c>
      <c r="E10" s="90">
        <v>2</v>
      </c>
      <c r="F10" s="12">
        <v>916</v>
      </c>
      <c r="G10" s="12">
        <v>270</v>
      </c>
      <c r="H10" s="12"/>
      <c r="I10" s="13"/>
      <c r="J10" s="13"/>
      <c r="K10" s="13"/>
      <c r="L10" s="13"/>
      <c r="M10" s="13"/>
      <c r="N10" s="140" t="s">
        <v>253</v>
      </c>
    </row>
    <row r="11" spans="1:14" x14ac:dyDescent="0.25">
      <c r="A11" s="139">
        <v>7</v>
      </c>
      <c r="B11" s="267" t="s">
        <v>250</v>
      </c>
      <c r="C11" s="16" t="s">
        <v>55</v>
      </c>
      <c r="D11" s="12" t="s">
        <v>72</v>
      </c>
      <c r="E11" s="90">
        <v>1</v>
      </c>
      <c r="F11" s="12">
        <v>250</v>
      </c>
      <c r="G11" s="12">
        <v>1338</v>
      </c>
      <c r="H11" s="12">
        <v>16</v>
      </c>
      <c r="I11" s="13"/>
      <c r="J11" s="13"/>
      <c r="K11" s="13"/>
      <c r="L11" s="13"/>
      <c r="M11" s="13"/>
      <c r="N11" s="140" t="s">
        <v>254</v>
      </c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2024-04-29T04:58:14Z</dcterms:modified>
</cp:coreProperties>
</file>