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<sst xmlns="http://schemas.openxmlformats.org/spreadsheetml/2006/main" count="844" uniqueCount="321">
  <si>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</si>
  <si>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</si>
  <si>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</si>
  <si>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</si>
  <si>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</si>
  <si>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</si>
  <si>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</si>
  <si>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</si>
  <si>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</si>
  <si>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</si>
  <si>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</si>
  <si>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</si>
  <si>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</si>
  <si>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</si>
  <si>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</si>
  <si>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</si>
  <si>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</si>
  <si>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</si>
  <si>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</si>
  <si>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</si>
  <si>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</si>
  <si>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</si>
  <si>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</si>
  <si>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</si>
  <si>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</si>
  <si>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</si>
  <si>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</si>
  <si>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</si>
  <si>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</si>
  <si>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</si>
  <si>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</si>
  <si>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</si>
  <si>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</si>
  <si>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</si>
  <si>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</si>
  <si>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</si>
  <si>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</si>
  <si>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</si>
  <si>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</si>
  <si>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</si>
  <si>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</si>
  <si>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</si>
  <si>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</si>
  <si>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</si>
  <si>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</si>
  <si>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</si>
  <si>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</si>
  <si>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</si>
  <si>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</si>
  <si>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</si>
  <si>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</si>
  <si>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</si>
  <si>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</si>
  <si>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</si>
  <si>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</si>
  <si>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</si>
  <si>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</si>
  <si>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</si>
  <si>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</si>
  <si>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</si>
  <si>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</si>
  <si>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</si>
  <si>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</si>
  <si>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</si>
  <si>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</si>
  <si>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</si>
  <si>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</si>
  <si>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</si>
  <si>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</si>
  <si>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</si>
  <si>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</si>
  <si>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</si>
  <si>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</si>
  <si>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</si>
  <si>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</si>
  <si>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</si>
  <si>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</si>
  <si>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</si>
  <si>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</si>
  <si>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</si>
  <si>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</si>
  <si>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</si>
  <si>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</si>
  <si>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</si>
  <si>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</si>
  <si>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</si>
  <si>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</si>
  <si>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</si>
  <si>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</si>
  <si>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</si>
  <si>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</si>
  <si>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</si>
  <si>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</si>
  <si>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</si>
  <si>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</si>
  <si>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</si>
  <si>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</si>
  <si>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</si>
  <si>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</si>
  <si>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</si>
  <si>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</si>
  <si>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</si>
  <si>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</si>
  <si>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</si>
  <si>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</si>
  <si>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</si>
  <si>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</si>
  <si>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</si>
  <si>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</si>
  <si>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</si>
  <si>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</si>
  <si>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</si>
  <si>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</si>
  <si>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</si>
  <si>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</si>
  <si>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</si>
  <si>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</si>
  <si>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</si>
  <si>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</si>
  <si>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</si>
  <si>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</si>
  <si>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</si>
  <si>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</si>
  <si>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</si>
  <si>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</si>
  <si>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</si>
  <si>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</si>
  <si>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</si>
  <si>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</si>
  <si>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</si>
  <si>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</si>
  <si>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</si>
  <si>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</si>
  <si>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</si>
  <si>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</si>
  <si>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</si>
  <si>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</si>
  <si>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</si>
  <si>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</si>
  <si>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</si>
  <si>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</si>
  <si>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</si>
  <si>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</si>
  <si>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</si>
  <si>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</si>
  <si>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</si>
  <si>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</si>
  <si>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</si>
  <si>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</si>
  <si>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</si>
  <si>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</si>
  <si>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</si>
  <si>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</si>
  <si>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</si>
  <si>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</si>
  <si>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</si>
  <si>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</si>
  <si>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</si>
  <si>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</si>
  <si>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</si>
  <si>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</si>
  <si>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</si>
  <si>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</si>
  <si>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</si>
  <si>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</si>
  <si>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</si>
  <si>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</si>
  <si>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</si>
  <si>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</si>
  <si>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</si>
  <si>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</si>
  <si>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</si>
  <si>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</si>
  <si>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</si>
  <si>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</si>
  <si>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</si>
  <si>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</si>
  <si>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</si>
  <si>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</si>
  <si>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</si>
  <si>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</si>
  <si>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</si>
  <si>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</si>
  <si>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</si>
  <si>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</si>
  <si>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</si>
  <si>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</si>
  <si>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</si>
  <si>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</si>
  <si>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</si>
  <si>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</si>
  <si>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</si>
  <si>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</si>
  <si>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</si>
  <si>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</si>
  <si>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</si>
  <si>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</si>
  <si>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</si>
  <si>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</si>
  <si>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</si>
  <si>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</si>
  <si>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</si>
  <si>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</si>
  <si>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</si>
  <si>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</si>
  <si>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</si>
  <si>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</si>
  <si>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</si>
  <si>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</si>
  <si>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</si>
  <si>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</si>
  <si>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</si>
  <si>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</si>
  <si>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</si>
  <si>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</si>
  <si>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</si>
  <si>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</si>
  <si>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</si>
  <si>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</si>
  <si>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</si>
  <si>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</si>
  <si>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</si>
  <si>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</si>
  <si>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</si>
  <si>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</si>
  <si>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</si>
  <si>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</si>
  <si>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</si>
  <si>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</si>
  <si>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</si>
  <si>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</si>
  <si>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</si>
  <si>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</si>
  <si>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</si>
  <si>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</si>
  <si>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</si>
  <si>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</si>
  <si>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</si>
  <si>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</si>
  <si>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</si>
  <si>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</si>
  <si>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</si>
  <si>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</si>
  <si>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</si>
  <si>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</si>
  <si>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</si>
  <si>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</si>
  <si>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</si>
  <si>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</si>
  <si>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</si>
  <si>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</si>
  <si>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</si>
  <si>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</si>
  <si>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</si>
  <si>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</si>
  <si>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</si>
  <si>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</si>
  <si>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</si>
  <si>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</si>
  <si>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</si>
  <si>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</si>
  <si>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</si>
  <si>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</si>
  <si>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</si>
  <si>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</si>
  <si>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</si>
  <si>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</si>
  <si>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</si>
  <si>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</si>
  <si>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</si>
  <si>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</si>
  <si>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</si>
  <si>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</si>
  <si>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</si>
  <si>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Vicky's Cabinets</t>
  </si>
  <si>
    <t>Yes</t>
  </si>
  <si>
    <t>No</t>
  </si>
  <si>
    <t>Hettich</t>
  </si>
  <si>
    <t>Hettich Atira</t>
  </si>
  <si>
    <t>1/1644 ferntree gully Rd Knoxfield</t>
  </si>
  <si>
    <t>White MDF</t>
  </si>
  <si>
    <t>Satin</t>
  </si>
  <si>
    <t xml:space="preserve">This is upper cabinet </t>
  </si>
  <si>
    <t>No Base</t>
  </si>
  <si>
    <r>
      <t xml:space="preserve">J pull on </t>
    </r>
    <r>
      <rPr>
        <sz val="11"/>
        <color rgb="FFFF0000"/>
        <rFont val="Calibri"/>
        <family val="2"/>
      </rPr>
      <t xml:space="preserve">top </t>
    </r>
  </si>
  <si>
    <r>
      <t xml:space="preserve">J pull on </t>
    </r>
    <r>
      <rPr>
        <sz val="11"/>
        <color rgb="FFFF0000"/>
        <rFont val="Calibri"/>
        <family val="2"/>
      </rPr>
      <t>top</t>
    </r>
    <r>
      <rPr>
        <sz val="11"/>
        <color rgb="FF000000"/>
        <rFont val="Calibri"/>
        <family val="2"/>
      </rPr>
      <t xml:space="preserve"> </t>
    </r>
  </si>
  <si>
    <r>
      <t xml:space="preserve">J puul on </t>
    </r>
    <r>
      <rPr>
        <sz val="11"/>
        <color rgb="FFFF0000"/>
        <rFont val="Calibri"/>
        <family val="2"/>
      </rPr>
      <t xml:space="preserve">top </t>
    </r>
  </si>
  <si>
    <r>
      <t xml:space="preserve">J pull on </t>
    </r>
    <r>
      <rPr>
        <sz val="11"/>
        <color rgb="FF00B0F0"/>
        <rFont val="Calibri"/>
        <family val="2"/>
      </rPr>
      <t xml:space="preserve">left side </t>
    </r>
  </si>
  <si>
    <r>
      <t xml:space="preserve">J pull on </t>
    </r>
    <r>
      <rPr>
        <sz val="11"/>
        <color rgb="FF92D050"/>
        <rFont val="Calibri"/>
        <family val="2"/>
      </rPr>
      <t>bottom</t>
    </r>
  </si>
  <si>
    <r>
      <t xml:space="preserve">J pull on </t>
    </r>
    <r>
      <rPr>
        <sz val="11"/>
        <color rgb="FF92D050"/>
        <rFont val="Calibri"/>
        <family val="2"/>
      </rPr>
      <t xml:space="preserve">bottom </t>
    </r>
  </si>
  <si>
    <r>
      <t>J pull on</t>
    </r>
    <r>
      <rPr>
        <sz val="11"/>
        <color rgb="FFFF0000"/>
        <rFont val="Calibri"/>
        <family val="2"/>
      </rPr>
      <t xml:space="preserve"> Top </t>
    </r>
  </si>
  <si>
    <r>
      <t xml:space="preserve">J pull on </t>
    </r>
    <r>
      <rPr>
        <sz val="11"/>
        <color rgb="FFFF0000"/>
        <rFont val="Calibri"/>
        <family val="2"/>
      </rPr>
      <t>Top</t>
    </r>
  </si>
  <si>
    <t>Special 1</t>
  </si>
  <si>
    <t>This is upper cabinet</t>
  </si>
  <si>
    <t>FE</t>
  </si>
  <si>
    <t>FF</t>
  </si>
  <si>
    <t>BE</t>
  </si>
  <si>
    <t>BF</t>
  </si>
  <si>
    <t>WU</t>
  </si>
  <si>
    <t>Sub</t>
  </si>
  <si>
    <t>WF</t>
  </si>
  <si>
    <t>Kicker</t>
  </si>
  <si>
    <t>Bulkhead</t>
  </si>
  <si>
    <t xml:space="preserve">Draw </t>
  </si>
  <si>
    <r>
      <t xml:space="preserve">J pull on </t>
    </r>
    <r>
      <rPr>
        <sz val="11"/>
        <color rgb="FFFF0000"/>
        <rFont val="Calibri"/>
        <family val="2"/>
      </rPr>
      <t>top</t>
    </r>
  </si>
  <si>
    <r>
      <t>J pull on</t>
    </r>
    <r>
      <rPr>
        <sz val="11"/>
        <color rgb="FFFF0000"/>
        <rFont val="Calibri"/>
        <family val="2"/>
      </rPr>
      <t xml:space="preserve"> top</t>
    </r>
  </si>
  <si>
    <t xml:space="preserve">Blind </t>
  </si>
  <si>
    <t>Oven fascia</t>
  </si>
  <si>
    <t>K'board</t>
  </si>
  <si>
    <t>S/B</t>
  </si>
  <si>
    <t>H side</t>
  </si>
  <si>
    <t>H top</t>
  </si>
  <si>
    <t>H back</t>
  </si>
  <si>
    <t>No drilling for ADJ shelf holes</t>
  </si>
  <si>
    <t>All doors are J pull. Except Cab #14,15,16,17. Panel #22,23,24 also J pull. Other are square.</t>
  </si>
  <si>
    <r>
      <rPr>
        <sz val="11"/>
        <color rgb="FF7030A0"/>
        <rFont val="Calibri"/>
        <family val="2"/>
      </rPr>
      <t>Square door</t>
    </r>
    <r>
      <rPr>
        <sz val="11"/>
        <color rgb="FF000000"/>
        <rFont val="Calibri"/>
        <family val="2"/>
      </rPr>
      <t>. Door hang down 20mm</t>
    </r>
  </si>
  <si>
    <r>
      <rPr>
        <sz val="11"/>
        <color rgb="FF7030A0"/>
        <rFont val="Calibri"/>
        <family val="2"/>
      </rPr>
      <t>Square door.</t>
    </r>
    <r>
      <rPr>
        <sz val="11"/>
        <color rgb="FF000000"/>
        <rFont val="Calibri"/>
        <family val="2"/>
      </rPr>
      <t xml:space="preserve"> Door hang down 20mm</t>
    </r>
  </si>
  <si>
    <r>
      <t xml:space="preserve">J pull on </t>
    </r>
    <r>
      <rPr>
        <sz val="11"/>
        <color rgb="FFFF0000"/>
        <rFont val="Calibri"/>
        <family val="2"/>
      </rPr>
      <t xml:space="preserve">Top </t>
    </r>
  </si>
  <si>
    <t>No drilling for hinge. Pullout basket</t>
  </si>
  <si>
    <t>No drilling for hinge. Pull out bin</t>
  </si>
  <si>
    <t>Special 2. LED channel cut out</t>
  </si>
</sst>
</file>

<file path=xl/styles.xml><?xml version="1.0" encoding="utf-8"?>
<styleSheet xmlns="http://schemas.openxmlformats.org/spreadsheetml/2006/main">
  <fonts count="3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B0F0"/>
      <name val="Calibri"/>
      <family val="2"/>
    </font>
    <font>
      <sz val="11"/>
      <color rgb="FF92D050"/>
      <name val="Calibri"/>
      <family val="2"/>
    </font>
    <font>
      <sz val="11"/>
      <color rgb="FF7030A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Alignment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8"/>
    </row>
    <row r="2" spans="1:26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1"/>
    </row>
    <row r="3" spans="1:26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1"/>
    </row>
    <row r="4" spans="1:26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4"/>
    </row>
    <row r="5" spans="1:26" ht="23.25" customHeight="1">
      <c r="A5" s="1" t="s">
        <v>0</v>
      </c>
      <c r="B5" s="2"/>
      <c r="C5" s="2"/>
      <c r="D5" s="2"/>
      <c r="E5" s="2"/>
      <c r="F5" s="3"/>
      <c r="G5" s="145" t="s">
        <v>1</v>
      </c>
      <c r="H5" s="146"/>
      <c r="I5" s="146"/>
      <c r="J5" s="147"/>
    </row>
    <row r="6" spans="1:26">
      <c r="A6" s="4" t="s">
        <v>2</v>
      </c>
      <c r="B6" s="132" t="s">
        <v>270</v>
      </c>
      <c r="C6" s="130"/>
      <c r="D6" s="130"/>
      <c r="E6" s="130"/>
      <c r="F6" s="131"/>
      <c r="G6" s="148"/>
      <c r="H6" s="137"/>
      <c r="I6" s="137"/>
      <c r="J6" s="138"/>
    </row>
    <row r="7" spans="1:26">
      <c r="A7" s="5" t="s">
        <v>3</v>
      </c>
      <c r="B7" s="132">
        <v>419460526</v>
      </c>
      <c r="C7" s="130"/>
      <c r="D7" s="130"/>
      <c r="E7" s="130"/>
      <c r="F7" s="131"/>
      <c r="G7" s="139"/>
      <c r="H7" s="140"/>
      <c r="I7" s="140"/>
      <c r="J7" s="141"/>
    </row>
    <row r="8" spans="1:26">
      <c r="A8" s="5" t="s">
        <v>4</v>
      </c>
      <c r="B8" s="149" t="s">
        <v>273</v>
      </c>
      <c r="C8" s="130"/>
      <c r="D8" s="130"/>
      <c r="E8" s="130"/>
      <c r="F8" s="131"/>
      <c r="G8" s="139"/>
      <c r="H8" s="140"/>
      <c r="I8" s="140"/>
      <c r="J8" s="141"/>
    </row>
    <row r="9" spans="1:26">
      <c r="A9" s="5" t="s">
        <v>5</v>
      </c>
      <c r="B9" s="132" t="s">
        <v>274</v>
      </c>
      <c r="C9" s="130"/>
      <c r="D9" s="130"/>
      <c r="E9" s="130"/>
      <c r="F9" s="131"/>
      <c r="G9" s="139"/>
      <c r="H9" s="140"/>
      <c r="I9" s="140"/>
      <c r="J9" s="141"/>
    </row>
    <row r="10" spans="1:26">
      <c r="A10" s="5" t="s">
        <v>6</v>
      </c>
      <c r="B10" s="129">
        <v>45425</v>
      </c>
      <c r="C10" s="130"/>
      <c r="D10" s="130"/>
      <c r="E10" s="130"/>
      <c r="F10" s="131"/>
      <c r="G10" s="139"/>
      <c r="H10" s="140"/>
      <c r="I10" s="140"/>
      <c r="J10" s="141"/>
    </row>
    <row r="11" spans="1:26">
      <c r="A11" s="6" t="s">
        <v>7</v>
      </c>
      <c r="B11" s="132"/>
      <c r="C11" s="130"/>
      <c r="D11" s="130"/>
      <c r="E11" s="130"/>
      <c r="F11" s="131"/>
      <c r="G11" s="139"/>
      <c r="H11" s="140"/>
      <c r="I11" s="140"/>
      <c r="J11" s="141"/>
    </row>
    <row r="12" spans="1:26" ht="26.25" customHeight="1">
      <c r="A12" s="1" t="s">
        <v>8</v>
      </c>
      <c r="B12" s="7"/>
      <c r="C12" s="8"/>
      <c r="D12" s="7"/>
      <c r="E12" s="7"/>
      <c r="F12" s="7"/>
      <c r="G12" s="139"/>
      <c r="H12" s="140"/>
      <c r="I12" s="140"/>
      <c r="J12" s="141"/>
    </row>
    <row r="13" spans="1:26">
      <c r="A13" s="9" t="s">
        <v>9</v>
      </c>
      <c r="B13" s="10" t="s">
        <v>271</v>
      </c>
      <c r="C13" s="11" t="s">
        <v>275</v>
      </c>
      <c r="D13" s="133"/>
      <c r="E13" s="134"/>
      <c r="F13" s="135"/>
      <c r="G13" s="139"/>
      <c r="H13" s="140"/>
      <c r="I13" s="140"/>
      <c r="J13" s="141"/>
    </row>
    <row r="14" spans="1:26" ht="15.75" customHeight="1">
      <c r="A14" s="9" t="s">
        <v>11</v>
      </c>
      <c r="B14" s="10" t="s">
        <v>272</v>
      </c>
      <c r="C14" s="11" t="s">
        <v>275</v>
      </c>
      <c r="D14" s="133"/>
      <c r="E14" s="134"/>
      <c r="F14" s="135"/>
      <c r="G14" s="139"/>
      <c r="H14" s="140"/>
      <c r="I14" s="140"/>
      <c r="J14" s="141"/>
    </row>
    <row r="15" spans="1:26" ht="18" customHeight="1">
      <c r="A15" s="9" t="s">
        <v>12</v>
      </c>
      <c r="B15" s="10"/>
      <c r="C15" s="10" t="s">
        <v>276</v>
      </c>
      <c r="D15" s="10"/>
      <c r="E15" s="10"/>
      <c r="F15" s="10"/>
      <c r="G15" s="139"/>
      <c r="H15" s="140"/>
      <c r="I15" s="140"/>
      <c r="J15" s="14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9"/>
      <c r="H16" s="140"/>
      <c r="I16" s="140"/>
      <c r="J16" s="14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280</v>
      </c>
      <c r="D17" s="15" t="s">
        <v>281</v>
      </c>
      <c r="E17" s="15">
        <v>18</v>
      </c>
      <c r="F17" s="16"/>
      <c r="G17" s="139"/>
      <c r="H17" s="140"/>
      <c r="I17" s="140"/>
      <c r="J17" s="141"/>
    </row>
    <row r="18" spans="1:10">
      <c r="A18" s="5" t="s">
        <v>20</v>
      </c>
      <c r="B18" s="17"/>
      <c r="C18" s="17"/>
      <c r="D18" s="17"/>
      <c r="E18" s="17"/>
      <c r="F18" s="18"/>
      <c r="G18" s="139"/>
      <c r="H18" s="140"/>
      <c r="I18" s="140"/>
      <c r="J18" s="141"/>
    </row>
    <row r="19" spans="1:10">
      <c r="A19" s="5" t="s">
        <v>21</v>
      </c>
      <c r="B19" s="17"/>
      <c r="C19" s="17"/>
      <c r="D19" s="17"/>
      <c r="E19" s="17"/>
      <c r="F19" s="18"/>
      <c r="G19" s="139"/>
      <c r="H19" s="140"/>
      <c r="I19" s="140"/>
      <c r="J19" s="141"/>
    </row>
    <row r="20" spans="1:10">
      <c r="A20" s="5" t="s">
        <v>22</v>
      </c>
      <c r="B20" s="17"/>
      <c r="C20" s="17"/>
      <c r="D20" s="17"/>
      <c r="E20" s="17"/>
      <c r="F20" s="18"/>
      <c r="G20" s="139"/>
      <c r="H20" s="140"/>
      <c r="I20" s="140"/>
      <c r="J20" s="141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2"/>
      <c r="H21" s="143"/>
      <c r="I21" s="143"/>
      <c r="J21" s="14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5" t="s">
        <v>25</v>
      </c>
      <c r="H22" s="146"/>
      <c r="I22" s="146"/>
      <c r="J22" s="147"/>
    </row>
    <row r="23" spans="1:10" ht="18" customHeight="1">
      <c r="A23" s="25" t="s">
        <v>26</v>
      </c>
      <c r="B23" s="26"/>
      <c r="C23" s="27" t="s">
        <v>27</v>
      </c>
      <c r="D23" s="155"/>
      <c r="E23" s="134"/>
      <c r="F23" s="135"/>
      <c r="G23" s="156" t="s">
        <v>314</v>
      </c>
      <c r="H23" s="137"/>
      <c r="I23" s="137"/>
      <c r="J23" s="138"/>
    </row>
    <row r="24" spans="1:10" ht="15.75" customHeight="1">
      <c r="A24" s="25" t="s">
        <v>28</v>
      </c>
      <c r="B24" s="26" t="s">
        <v>277</v>
      </c>
      <c r="C24" s="27" t="s">
        <v>29</v>
      </c>
      <c r="D24" s="155"/>
      <c r="E24" s="134"/>
      <c r="F24" s="135"/>
      <c r="G24" s="139"/>
      <c r="H24" s="140"/>
      <c r="I24" s="140"/>
      <c r="J24" s="141"/>
    </row>
    <row r="25" spans="1:10" ht="15.75" customHeight="1">
      <c r="A25" s="25" t="s">
        <v>30</v>
      </c>
      <c r="B25" s="26" t="s">
        <v>275</v>
      </c>
      <c r="C25" s="28"/>
      <c r="D25" s="157"/>
      <c r="E25" s="134"/>
      <c r="F25" s="135"/>
      <c r="G25" s="139"/>
      <c r="H25" s="140"/>
      <c r="I25" s="140"/>
      <c r="J25" s="141"/>
    </row>
    <row r="26" spans="1:10" ht="15.75" customHeight="1">
      <c r="A26" s="25" t="s">
        <v>31</v>
      </c>
      <c r="B26" s="26"/>
      <c r="C26" s="27" t="s">
        <v>32</v>
      </c>
      <c r="D26" s="155"/>
      <c r="E26" s="134"/>
      <c r="F26" s="135"/>
      <c r="G26" s="139"/>
      <c r="H26" s="140"/>
      <c r="I26" s="140"/>
      <c r="J26" s="141"/>
    </row>
    <row r="27" spans="1:10" ht="15.75" customHeight="1">
      <c r="A27" s="25" t="s">
        <v>33</v>
      </c>
      <c r="B27" s="26" t="s">
        <v>278</v>
      </c>
      <c r="C27" s="27" t="s">
        <v>34</v>
      </c>
      <c r="D27" s="155"/>
      <c r="E27" s="134"/>
      <c r="F27" s="135"/>
      <c r="G27" s="139"/>
      <c r="H27" s="140"/>
      <c r="I27" s="140"/>
      <c r="J27" s="141"/>
    </row>
    <row r="28" spans="1:10" ht="15.75" customHeight="1">
      <c r="A28" s="25" t="s">
        <v>35</v>
      </c>
      <c r="B28" s="26"/>
      <c r="C28" s="27" t="s">
        <v>36</v>
      </c>
      <c r="D28" s="155"/>
      <c r="E28" s="134"/>
      <c r="F28" s="135"/>
      <c r="G28" s="139"/>
      <c r="H28" s="140"/>
      <c r="I28" s="140"/>
      <c r="J28" s="141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39"/>
      <c r="H29" s="140"/>
      <c r="I29" s="140"/>
      <c r="J29" s="141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9"/>
      <c r="H30" s="140"/>
      <c r="I30" s="140"/>
      <c r="J30" s="141"/>
    </row>
    <row r="31" spans="1:10" ht="15.75" customHeight="1">
      <c r="A31" s="25" t="s">
        <v>39</v>
      </c>
      <c r="B31" s="26"/>
      <c r="C31" s="27" t="s">
        <v>40</v>
      </c>
      <c r="D31" s="155"/>
      <c r="E31" s="134"/>
      <c r="F31" s="135"/>
      <c r="G31" s="139"/>
      <c r="H31" s="140"/>
      <c r="I31" s="140"/>
      <c r="J31" s="141"/>
    </row>
    <row r="32" spans="1:10" ht="15.75" customHeight="1">
      <c r="A32" s="25" t="s">
        <v>41</v>
      </c>
      <c r="B32" s="26"/>
      <c r="C32" s="27" t="s">
        <v>42</v>
      </c>
      <c r="D32" s="155"/>
      <c r="E32" s="134"/>
      <c r="F32" s="135"/>
      <c r="G32" s="139"/>
      <c r="H32" s="140"/>
      <c r="I32" s="140"/>
      <c r="J32" s="141"/>
    </row>
    <row r="33" spans="1:10" ht="15.75" customHeight="1">
      <c r="A33" s="25" t="s">
        <v>43</v>
      </c>
      <c r="B33" s="26"/>
      <c r="C33" s="27" t="s">
        <v>44</v>
      </c>
      <c r="D33" s="155"/>
      <c r="E33" s="134"/>
      <c r="F33" s="135"/>
      <c r="G33" s="139"/>
      <c r="H33" s="140"/>
      <c r="I33" s="140"/>
      <c r="J33" s="141"/>
    </row>
    <row r="34" spans="1:10" ht="10.5" customHeight="1">
      <c r="A34" s="25"/>
      <c r="B34" s="26"/>
      <c r="C34" s="26"/>
      <c r="D34" s="26"/>
      <c r="E34" s="26"/>
      <c r="F34" s="26"/>
      <c r="G34" s="139"/>
      <c r="H34" s="140"/>
      <c r="I34" s="140"/>
      <c r="J34" s="141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9"/>
      <c r="H35" s="140"/>
      <c r="I35" s="140"/>
      <c r="J35" s="141"/>
    </row>
    <row r="36" spans="1:10" ht="18" customHeight="1">
      <c r="A36" s="33" t="s">
        <v>46</v>
      </c>
      <c r="B36" s="34"/>
      <c r="C36" s="158" t="s">
        <v>47</v>
      </c>
      <c r="D36" s="34"/>
      <c r="E36" s="34"/>
      <c r="F36" s="34"/>
      <c r="G36" s="139"/>
      <c r="H36" s="140"/>
      <c r="I36" s="140"/>
      <c r="J36" s="141"/>
    </row>
    <row r="37" spans="1:10" ht="15.75" customHeight="1">
      <c r="A37" s="33" t="s">
        <v>48</v>
      </c>
      <c r="B37" s="34"/>
      <c r="C37" s="159"/>
      <c r="D37" s="34"/>
      <c r="E37" s="34"/>
      <c r="F37" s="34"/>
      <c r="G37" s="139"/>
      <c r="H37" s="140"/>
      <c r="I37" s="140"/>
      <c r="J37" s="141"/>
    </row>
    <row r="38" spans="1:10" ht="15.75" customHeight="1">
      <c r="A38" s="33" t="s">
        <v>49</v>
      </c>
      <c r="B38" s="34"/>
      <c r="C38" s="159"/>
      <c r="D38" s="34"/>
      <c r="E38" s="34"/>
      <c r="F38" s="34"/>
      <c r="G38" s="139"/>
      <c r="H38" s="140"/>
      <c r="I38" s="140"/>
      <c r="J38" s="141"/>
    </row>
    <row r="39" spans="1:10" ht="15.75" customHeight="1">
      <c r="A39" s="33" t="s">
        <v>50</v>
      </c>
      <c r="B39" s="34"/>
      <c r="C39" s="159"/>
      <c r="D39" s="34"/>
      <c r="E39" s="34"/>
      <c r="F39" s="34"/>
      <c r="G39" s="139"/>
      <c r="H39" s="140"/>
      <c r="I39" s="140"/>
      <c r="J39" s="141"/>
    </row>
    <row r="40" spans="1:10" ht="15.75" customHeight="1">
      <c r="A40" s="33" t="s">
        <v>51</v>
      </c>
      <c r="B40" s="34"/>
      <c r="C40" s="160"/>
      <c r="D40" s="34"/>
      <c r="E40" s="34"/>
      <c r="F40" s="34"/>
      <c r="G40" s="139"/>
      <c r="H40" s="140"/>
      <c r="I40" s="140"/>
      <c r="J40" s="141"/>
    </row>
    <row r="41" spans="1:10" ht="19.5" customHeight="1">
      <c r="A41" s="33" t="s">
        <v>10</v>
      </c>
      <c r="B41" s="150"/>
      <c r="C41" s="151"/>
      <c r="D41" s="151"/>
      <c r="E41" s="151"/>
      <c r="F41" s="152"/>
      <c r="G41" s="139"/>
      <c r="H41" s="140"/>
      <c r="I41" s="140"/>
      <c r="J41" s="141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9"/>
      <c r="H42" s="140"/>
      <c r="I42" s="140"/>
      <c r="J42" s="141"/>
    </row>
    <row r="43" spans="1:10" ht="15.75" customHeight="1">
      <c r="A43" s="36" t="s">
        <v>53</v>
      </c>
      <c r="B43" s="26" t="s">
        <v>275</v>
      </c>
      <c r="C43" s="28" t="s">
        <v>54</v>
      </c>
      <c r="D43" s="153" t="s">
        <v>279</v>
      </c>
      <c r="E43" s="134"/>
      <c r="F43" s="135"/>
      <c r="G43" s="139"/>
      <c r="H43" s="140"/>
      <c r="I43" s="140"/>
      <c r="J43" s="141"/>
    </row>
    <row r="44" spans="1:10" ht="18.75" customHeight="1">
      <c r="A44" s="36" t="s">
        <v>55</v>
      </c>
      <c r="B44" s="26"/>
      <c r="C44" s="28"/>
      <c r="D44" s="154"/>
      <c r="E44" s="134"/>
      <c r="F44" s="135"/>
      <c r="G44" s="139"/>
      <c r="H44" s="140"/>
      <c r="I44" s="140"/>
      <c r="J44" s="141"/>
    </row>
    <row r="45" spans="1:10" ht="17.25" customHeight="1">
      <c r="A45" s="36" t="s">
        <v>56</v>
      </c>
      <c r="B45" s="37" t="s">
        <v>255</v>
      </c>
      <c r="C45" s="28"/>
      <c r="D45" s="154"/>
      <c r="E45" s="134"/>
      <c r="F45" s="135"/>
      <c r="G45" s="139"/>
      <c r="H45" s="140"/>
      <c r="I45" s="140"/>
      <c r="J45" s="141"/>
    </row>
    <row r="46" spans="1:10" ht="9" customHeight="1">
      <c r="A46" s="38"/>
      <c r="B46" s="39"/>
      <c r="C46" s="39"/>
      <c r="D46" s="39"/>
      <c r="E46" s="39"/>
      <c r="F46" s="39"/>
      <c r="G46" s="142"/>
      <c r="H46" s="143"/>
      <c r="I46" s="143"/>
      <c r="J46" s="144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opLeftCell="A13" workbookViewId="0">
      <selection activeCell="AA41" sqref="AA4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7" ht="65.25" customHeight="1">
      <c r="A1" s="179" t="s">
        <v>58</v>
      </c>
      <c r="B1" s="180"/>
      <c r="C1" s="41" t="s">
        <v>59</v>
      </c>
      <c r="D1" s="42">
        <f>SUM(D5:D47)</f>
        <v>21</v>
      </c>
      <c r="E1" s="43"/>
      <c r="F1" s="43"/>
      <c r="G1" s="44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5"/>
      <c r="U1" s="45"/>
      <c r="V1" s="45"/>
      <c r="W1" s="45"/>
      <c r="X1" s="45"/>
      <c r="Y1" s="46"/>
      <c r="Z1" s="47"/>
    </row>
    <row r="2" spans="1:27" ht="23.25" customHeight="1">
      <c r="A2" s="184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66"/>
      <c r="Z2" s="48"/>
    </row>
    <row r="3" spans="1:27" ht="48.75" customHeight="1">
      <c r="A3" s="169" t="s">
        <v>62</v>
      </c>
      <c r="B3" s="168" t="s">
        <v>63</v>
      </c>
      <c r="C3" s="171" t="s">
        <v>64</v>
      </c>
      <c r="D3" s="163" t="s">
        <v>65</v>
      </c>
      <c r="E3" s="165" t="s">
        <v>66</v>
      </c>
      <c r="F3" s="130"/>
      <c r="G3" s="166"/>
      <c r="H3" s="167"/>
      <c r="I3" s="166"/>
      <c r="J3" s="49" t="s">
        <v>67</v>
      </c>
      <c r="K3" s="168" t="s">
        <v>68</v>
      </c>
      <c r="L3" s="168" t="s">
        <v>69</v>
      </c>
      <c r="M3" s="185" t="s">
        <v>70</v>
      </c>
      <c r="N3" s="166"/>
      <c r="O3" s="175" t="s">
        <v>71</v>
      </c>
      <c r="P3" s="130"/>
      <c r="Q3" s="130"/>
      <c r="R3" s="130"/>
      <c r="S3" s="166"/>
      <c r="T3" s="175" t="s">
        <v>72</v>
      </c>
      <c r="U3" s="130"/>
      <c r="V3" s="130"/>
      <c r="W3" s="130"/>
      <c r="X3" s="131"/>
      <c r="Y3" s="161" t="s">
        <v>73</v>
      </c>
      <c r="Z3" s="161" t="s">
        <v>74</v>
      </c>
    </row>
    <row r="4" spans="1:27" ht="33" customHeight="1">
      <c r="A4" s="170"/>
      <c r="B4" s="162"/>
      <c r="C4" s="162"/>
      <c r="D4" s="16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2"/>
      <c r="L4" s="162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2"/>
      <c r="Z4" s="162"/>
    </row>
    <row r="5" spans="1:27" ht="28.5">
      <c r="A5" s="53">
        <v>1</v>
      </c>
      <c r="B5" s="54"/>
      <c r="C5" s="55" t="s">
        <v>153</v>
      </c>
      <c r="D5" s="56">
        <v>1</v>
      </c>
      <c r="E5" s="57">
        <v>790</v>
      </c>
      <c r="F5" s="57">
        <v>700</v>
      </c>
      <c r="G5" s="57">
        <v>560</v>
      </c>
      <c r="H5" s="54"/>
      <c r="I5" s="54"/>
      <c r="J5" s="58">
        <v>1</v>
      </c>
      <c r="K5" s="59" t="s">
        <v>238</v>
      </c>
      <c r="L5" s="57" t="s">
        <v>240</v>
      </c>
      <c r="M5" s="59">
        <v>787</v>
      </c>
      <c r="N5" s="59">
        <v>260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 t="s">
        <v>284</v>
      </c>
      <c r="Z5" s="63"/>
    </row>
    <row r="6" spans="1:27" ht="45">
      <c r="A6" s="53">
        <v>2</v>
      </c>
      <c r="B6" s="54"/>
      <c r="C6" s="57" t="s">
        <v>142</v>
      </c>
      <c r="D6" s="60">
        <v>1</v>
      </c>
      <c r="E6" s="57">
        <v>790</v>
      </c>
      <c r="F6" s="57">
        <v>700</v>
      </c>
      <c r="G6" s="57">
        <v>560</v>
      </c>
      <c r="H6" s="54"/>
      <c r="I6" s="54"/>
      <c r="J6" s="58">
        <v>1</v>
      </c>
      <c r="K6" s="59" t="str">
        <f>VLOOKUP(C6, Codes!$D$4:$E$59, 2, FALSE)</f>
        <v>N - Vert. Front</v>
      </c>
      <c r="L6" s="60" t="s">
        <v>240</v>
      </c>
      <c r="M6" s="59">
        <v>787</v>
      </c>
      <c r="N6" s="59">
        <v>347</v>
      </c>
      <c r="O6" s="59">
        <v>200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 t="s">
        <v>285</v>
      </c>
      <c r="Z6" s="63"/>
    </row>
    <row r="7" spans="1:27" ht="30">
      <c r="A7" s="53">
        <v>3</v>
      </c>
      <c r="B7" s="54"/>
      <c r="C7" s="57" t="s">
        <v>140</v>
      </c>
      <c r="D7" s="60">
        <v>1</v>
      </c>
      <c r="E7" s="57">
        <v>790</v>
      </c>
      <c r="F7" s="57">
        <v>500</v>
      </c>
      <c r="G7" s="57">
        <v>560</v>
      </c>
      <c r="H7" s="54"/>
      <c r="I7" s="54"/>
      <c r="J7" s="58" t="s">
        <v>88</v>
      </c>
      <c r="K7" s="59" t="str">
        <f>VLOOKUP(C7, Codes!$D$4:$E$59, 2, FALSE)</f>
        <v>N</v>
      </c>
      <c r="L7" s="57" t="s">
        <v>240</v>
      </c>
      <c r="M7" s="59">
        <v>787</v>
      </c>
      <c r="N7" s="59">
        <v>497</v>
      </c>
      <c r="O7" s="59"/>
      <c r="P7" s="59"/>
      <c r="Q7" s="59"/>
      <c r="R7" s="59"/>
      <c r="S7" s="59"/>
      <c r="T7" s="61">
        <v>1.5</v>
      </c>
      <c r="U7" s="61">
        <v>1.5</v>
      </c>
      <c r="V7" s="61">
        <v>1.5</v>
      </c>
      <c r="W7" s="61">
        <v>1.5</v>
      </c>
      <c r="X7" s="61"/>
      <c r="Y7" s="62" t="s">
        <v>284</v>
      </c>
      <c r="Z7" s="63" t="s">
        <v>318</v>
      </c>
    </row>
    <row r="8" spans="1:27">
      <c r="A8" s="53">
        <v>4</v>
      </c>
      <c r="B8" s="54"/>
      <c r="C8" s="57" t="s">
        <v>177</v>
      </c>
      <c r="D8" s="60">
        <v>1</v>
      </c>
      <c r="E8" s="57">
        <v>2770</v>
      </c>
      <c r="F8" s="57">
        <v>470</v>
      </c>
      <c r="G8" s="57">
        <v>580</v>
      </c>
      <c r="H8" s="54"/>
      <c r="I8" s="54"/>
      <c r="J8" s="59">
        <v>3</v>
      </c>
      <c r="K8" s="59" t="str">
        <f>VLOOKUP(C8, Codes!$D$4:$E$59, 2, FALSE)</f>
        <v>Y</v>
      </c>
      <c r="L8" s="57" t="s">
        <v>240</v>
      </c>
      <c r="M8" s="59">
        <v>2760</v>
      </c>
      <c r="N8" s="59">
        <v>467</v>
      </c>
      <c r="O8" s="59">
        <v>100</v>
      </c>
      <c r="P8" s="59">
        <v>750</v>
      </c>
      <c r="Q8" s="59">
        <v>1500</v>
      </c>
      <c r="R8" s="59">
        <v>2000</v>
      </c>
      <c r="S8" s="59">
        <v>2660</v>
      </c>
      <c r="T8" s="61">
        <v>1.5</v>
      </c>
      <c r="U8" s="61">
        <v>10</v>
      </c>
      <c r="V8" s="61">
        <v>1.5</v>
      </c>
      <c r="W8" s="61">
        <v>1.5</v>
      </c>
      <c r="X8" s="61"/>
      <c r="Y8" s="62" t="s">
        <v>287</v>
      </c>
      <c r="Z8" s="63" t="s">
        <v>313</v>
      </c>
      <c r="AA8" s="128" t="s">
        <v>283</v>
      </c>
    </row>
    <row r="9" spans="1:27">
      <c r="A9" s="53">
        <v>5</v>
      </c>
      <c r="B9" s="54"/>
      <c r="C9" s="57" t="s">
        <v>159</v>
      </c>
      <c r="D9" s="60">
        <v>2</v>
      </c>
      <c r="E9" s="57">
        <v>1060</v>
      </c>
      <c r="F9" s="57">
        <v>607</v>
      </c>
      <c r="G9" s="57">
        <v>350</v>
      </c>
      <c r="H9" s="54"/>
      <c r="I9" s="54"/>
      <c r="J9" s="59">
        <v>2</v>
      </c>
      <c r="K9" s="59" t="str">
        <f>VLOOKUP(C9, Codes!$D$4:$E$59, 2, FALSE)</f>
        <v>Y</v>
      </c>
      <c r="L9" s="57" t="s">
        <v>240</v>
      </c>
      <c r="M9" s="59">
        <v>1057</v>
      </c>
      <c r="N9" s="59">
        <v>612</v>
      </c>
      <c r="O9" s="59">
        <v>100</v>
      </c>
      <c r="P9" s="59">
        <v>528</v>
      </c>
      <c r="Q9" s="59">
        <v>957</v>
      </c>
      <c r="R9" s="59"/>
      <c r="S9" s="59"/>
      <c r="T9" s="61">
        <v>1.5</v>
      </c>
      <c r="U9" s="61">
        <v>1.5</v>
      </c>
      <c r="V9" s="61">
        <v>1.5</v>
      </c>
      <c r="W9" s="61">
        <v>1.5</v>
      </c>
      <c r="X9" s="61"/>
      <c r="Y9" s="62" t="s">
        <v>288</v>
      </c>
      <c r="Z9" s="63"/>
    </row>
    <row r="10" spans="1:27">
      <c r="A10" s="53">
        <v>6</v>
      </c>
      <c r="B10" s="54"/>
      <c r="C10" s="57" t="s">
        <v>160</v>
      </c>
      <c r="D10" s="60">
        <v>2</v>
      </c>
      <c r="E10" s="57">
        <v>1060</v>
      </c>
      <c r="F10" s="57">
        <v>607</v>
      </c>
      <c r="G10" s="57">
        <v>350</v>
      </c>
      <c r="H10" s="54"/>
      <c r="I10" s="54"/>
      <c r="J10" s="59">
        <v>2</v>
      </c>
      <c r="K10" s="59" t="str">
        <f>VLOOKUP(C10, Codes!$D$4:$E$59, 2, FALSE)</f>
        <v>Y</v>
      </c>
      <c r="L10" s="57" t="s">
        <v>240</v>
      </c>
      <c r="M10" s="59">
        <v>1057</v>
      </c>
      <c r="N10" s="59">
        <v>612</v>
      </c>
      <c r="O10" s="59">
        <v>100</v>
      </c>
      <c r="P10" s="59">
        <v>528</v>
      </c>
      <c r="Q10" s="59">
        <v>957</v>
      </c>
      <c r="R10" s="59"/>
      <c r="S10" s="59"/>
      <c r="T10" s="61">
        <v>1.5</v>
      </c>
      <c r="U10" s="61">
        <v>1.5</v>
      </c>
      <c r="V10" s="61">
        <v>1.5</v>
      </c>
      <c r="W10" s="61">
        <v>1.5</v>
      </c>
      <c r="X10" s="61"/>
      <c r="Y10" s="62" t="s">
        <v>289</v>
      </c>
      <c r="Z10" s="63"/>
    </row>
    <row r="11" spans="1:27" ht="30">
      <c r="A11" s="53">
        <v>7</v>
      </c>
      <c r="B11" s="54"/>
      <c r="C11" s="57" t="s">
        <v>188</v>
      </c>
      <c r="D11" s="60">
        <v>1</v>
      </c>
      <c r="E11" s="57">
        <v>1060</v>
      </c>
      <c r="F11" s="57">
        <v>755</v>
      </c>
      <c r="G11" s="57">
        <v>350</v>
      </c>
      <c r="H11" s="54"/>
      <c r="I11" s="54"/>
      <c r="J11" s="59">
        <v>2</v>
      </c>
      <c r="K11" s="59" t="str">
        <f>VLOOKUP(C11, Codes!$D$4:$E$59, 2, FALSE)</f>
        <v>Y</v>
      </c>
      <c r="L11" s="57" t="s">
        <v>240</v>
      </c>
      <c r="M11" s="59">
        <v>1057</v>
      </c>
      <c r="N11" s="59">
        <v>352</v>
      </c>
      <c r="O11" s="59">
        <v>100</v>
      </c>
      <c r="P11" s="59">
        <v>528</v>
      </c>
      <c r="Q11" s="59">
        <v>957</v>
      </c>
      <c r="R11" s="59"/>
      <c r="S11" s="59"/>
      <c r="T11" s="61">
        <v>1.5</v>
      </c>
      <c r="U11" s="61">
        <v>1.5</v>
      </c>
      <c r="V11" s="61">
        <v>1.5</v>
      </c>
      <c r="W11" s="61">
        <v>1.5</v>
      </c>
      <c r="X11" s="61"/>
      <c r="Y11" s="62" t="s">
        <v>289</v>
      </c>
      <c r="Z11" s="63" t="s">
        <v>282</v>
      </c>
      <c r="AA11" s="128"/>
    </row>
    <row r="12" spans="1:27">
      <c r="A12" s="53">
        <v>8</v>
      </c>
      <c r="B12" s="54"/>
      <c r="C12" s="57" t="s">
        <v>160</v>
      </c>
      <c r="D12" s="60">
        <v>1</v>
      </c>
      <c r="E12" s="57">
        <v>1060</v>
      </c>
      <c r="F12" s="57">
        <v>355</v>
      </c>
      <c r="G12" s="57">
        <v>350</v>
      </c>
      <c r="H12" s="54"/>
      <c r="I12" s="54"/>
      <c r="J12" s="59">
        <v>2</v>
      </c>
      <c r="K12" s="59" t="str">
        <f>VLOOKUP(C12, Codes!$D$4:$E$59, 2, FALSE)</f>
        <v>Y</v>
      </c>
      <c r="L12" s="57" t="s">
        <v>240</v>
      </c>
      <c r="M12" s="59">
        <v>1057</v>
      </c>
      <c r="N12" s="59">
        <v>352</v>
      </c>
      <c r="O12" s="59">
        <v>100</v>
      </c>
      <c r="P12" s="59">
        <v>528</v>
      </c>
      <c r="Q12" s="59">
        <v>957</v>
      </c>
      <c r="R12" s="59"/>
      <c r="S12" s="59"/>
      <c r="T12" s="61">
        <v>1.5</v>
      </c>
      <c r="U12" s="61">
        <v>1.5</v>
      </c>
      <c r="V12" s="61">
        <v>1.5</v>
      </c>
      <c r="W12" s="61">
        <v>1.5</v>
      </c>
      <c r="X12" s="61"/>
      <c r="Y12" s="62" t="s">
        <v>289</v>
      </c>
      <c r="Z12" s="63"/>
    </row>
    <row r="13" spans="1:27" ht="45">
      <c r="A13" s="53">
        <v>9</v>
      </c>
      <c r="B13" s="54"/>
      <c r="C13" s="57" t="s">
        <v>144</v>
      </c>
      <c r="D13" s="60">
        <v>1</v>
      </c>
      <c r="E13" s="57">
        <v>790</v>
      </c>
      <c r="F13" s="57">
        <v>527</v>
      </c>
      <c r="G13" s="57">
        <v>560</v>
      </c>
      <c r="H13" s="54"/>
      <c r="I13" s="54"/>
      <c r="J13" s="59">
        <v>1</v>
      </c>
      <c r="K13" s="59" t="str">
        <f>VLOOKUP(C13, Codes!$D$4:$E$59, 2, FALSE)</f>
        <v>N - Vert. Front</v>
      </c>
      <c r="L13" s="57" t="s">
        <v>240</v>
      </c>
      <c r="M13" s="59">
        <v>787</v>
      </c>
      <c r="N13" s="59">
        <v>524</v>
      </c>
      <c r="O13" s="59">
        <v>200</v>
      </c>
      <c r="P13" s="59">
        <v>100</v>
      </c>
      <c r="Q13" s="59"/>
      <c r="R13" s="59"/>
      <c r="S13" s="59"/>
      <c r="T13" s="61">
        <v>1.5</v>
      </c>
      <c r="U13" s="61">
        <v>1.5</v>
      </c>
      <c r="V13" s="61">
        <v>1.5</v>
      </c>
      <c r="W13" s="61">
        <v>1.5</v>
      </c>
      <c r="X13" s="61"/>
      <c r="Y13" s="62" t="s">
        <v>284</v>
      </c>
      <c r="Z13" s="63"/>
    </row>
    <row r="14" spans="1:27">
      <c r="A14" s="53">
        <v>10</v>
      </c>
      <c r="B14" s="54"/>
      <c r="C14" s="57" t="s">
        <v>140</v>
      </c>
      <c r="D14" s="60">
        <v>1</v>
      </c>
      <c r="E14" s="57">
        <v>790</v>
      </c>
      <c r="F14" s="57">
        <v>450</v>
      </c>
      <c r="G14" s="57">
        <v>560</v>
      </c>
      <c r="H14" s="54"/>
      <c r="I14" s="54"/>
      <c r="J14" s="59" t="s">
        <v>88</v>
      </c>
      <c r="K14" s="59" t="str">
        <f>VLOOKUP(C14, Codes!$D$4:$E$59, 2, FALSE)</f>
        <v>N</v>
      </c>
      <c r="L14" s="57" t="s">
        <v>240</v>
      </c>
      <c r="M14" s="59">
        <v>787</v>
      </c>
      <c r="N14" s="59">
        <v>447</v>
      </c>
      <c r="O14" s="59"/>
      <c r="P14" s="59"/>
      <c r="Q14" s="59"/>
      <c r="R14" s="59"/>
      <c r="S14" s="59"/>
      <c r="T14" s="61">
        <v>1.5</v>
      </c>
      <c r="U14" s="61">
        <v>1.5</v>
      </c>
      <c r="V14" s="61">
        <v>1.5</v>
      </c>
      <c r="W14" s="61">
        <v>1.5</v>
      </c>
      <c r="X14" s="61"/>
      <c r="Y14" s="62" t="s">
        <v>286</v>
      </c>
      <c r="Z14" s="63" t="s">
        <v>319</v>
      </c>
    </row>
    <row r="15" spans="1:27" ht="30">
      <c r="A15" s="53">
        <v>11</v>
      </c>
      <c r="B15" s="54"/>
      <c r="C15" s="57" t="s">
        <v>153</v>
      </c>
      <c r="D15" s="60">
        <v>1</v>
      </c>
      <c r="E15" s="57">
        <v>790</v>
      </c>
      <c r="F15" s="57">
        <v>1000</v>
      </c>
      <c r="G15" s="57">
        <v>560</v>
      </c>
      <c r="H15" s="54"/>
      <c r="I15" s="54"/>
      <c r="J15" s="59" t="s">
        <v>88</v>
      </c>
      <c r="K15" s="59" t="str">
        <f>VLOOKUP(C15, Codes!$D$4:$E$59, 2, FALSE)</f>
        <v>N</v>
      </c>
      <c r="L15" s="57" t="s">
        <v>240</v>
      </c>
      <c r="M15" s="59">
        <v>787</v>
      </c>
      <c r="N15" s="59">
        <v>447</v>
      </c>
      <c r="O15" s="59">
        <v>100</v>
      </c>
      <c r="P15" s="59">
        <v>100</v>
      </c>
      <c r="Q15" s="59"/>
      <c r="R15" s="59"/>
      <c r="S15" s="59"/>
      <c r="T15" s="61">
        <v>1.5</v>
      </c>
      <c r="U15" s="61">
        <v>1.5</v>
      </c>
      <c r="V15" s="61">
        <v>1.5</v>
      </c>
      <c r="W15" s="61">
        <v>1.5</v>
      </c>
      <c r="X15" s="61"/>
      <c r="Y15" s="62" t="s">
        <v>290</v>
      </c>
      <c r="Z15" s="63"/>
    </row>
    <row r="16" spans="1:27">
      <c r="A16" s="53">
        <v>12</v>
      </c>
      <c r="B16" s="54"/>
      <c r="C16" s="57" t="s">
        <v>146</v>
      </c>
      <c r="D16" s="60">
        <v>1</v>
      </c>
      <c r="E16" s="57">
        <v>790</v>
      </c>
      <c r="F16" s="57">
        <v>600</v>
      </c>
      <c r="G16" s="57">
        <v>560</v>
      </c>
      <c r="H16" s="54"/>
      <c r="I16" s="54"/>
      <c r="J16" s="59" t="s">
        <v>88</v>
      </c>
      <c r="K16" s="59" t="str">
        <f>VLOOKUP(C16, Codes!$D$4:$E$59, 2, FALSE)</f>
        <v>N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 ht="30">
      <c r="A17" s="53">
        <v>13</v>
      </c>
      <c r="B17" s="54"/>
      <c r="C17" s="57" t="s">
        <v>153</v>
      </c>
      <c r="D17" s="60">
        <v>1</v>
      </c>
      <c r="E17" s="57">
        <v>790</v>
      </c>
      <c r="F17" s="57">
        <v>700</v>
      </c>
      <c r="G17" s="57">
        <v>560</v>
      </c>
      <c r="H17" s="54"/>
      <c r="I17" s="54"/>
      <c r="J17" s="59" t="s">
        <v>88</v>
      </c>
      <c r="K17" s="59" t="str">
        <f>VLOOKUP(C17, Codes!$D$4:$E$59, 2, FALSE)</f>
        <v>N</v>
      </c>
      <c r="L17" s="57" t="s">
        <v>240</v>
      </c>
      <c r="M17" s="59">
        <v>787</v>
      </c>
      <c r="N17" s="59">
        <v>294</v>
      </c>
      <c r="O17" s="59">
        <v>100</v>
      </c>
      <c r="P17" s="59">
        <v>100</v>
      </c>
      <c r="Q17" s="59"/>
      <c r="R17" s="59"/>
      <c r="S17" s="59"/>
      <c r="T17" s="61">
        <v>1.5</v>
      </c>
      <c r="U17" s="61">
        <v>1.5</v>
      </c>
      <c r="V17" s="61">
        <v>1.5</v>
      </c>
      <c r="W17" s="61">
        <v>1.5</v>
      </c>
      <c r="X17" s="61"/>
      <c r="Y17" s="62" t="s">
        <v>291</v>
      </c>
      <c r="Z17" s="63"/>
    </row>
    <row r="18" spans="1:26" ht="30">
      <c r="A18" s="53">
        <v>14</v>
      </c>
      <c r="B18" s="54"/>
      <c r="C18" s="57" t="s">
        <v>164</v>
      </c>
      <c r="D18" s="60">
        <v>1</v>
      </c>
      <c r="E18" s="57">
        <v>1028</v>
      </c>
      <c r="F18" s="57">
        <v>907</v>
      </c>
      <c r="G18" s="57">
        <v>729</v>
      </c>
      <c r="H18" s="54"/>
      <c r="I18" s="54"/>
      <c r="J18" s="59">
        <v>2</v>
      </c>
      <c r="K18" s="59" t="str">
        <f>VLOOKUP(C18, Codes!$D$4:$E$59, 2, FALSE)</f>
        <v>Y</v>
      </c>
      <c r="L18" s="57" t="s">
        <v>240</v>
      </c>
      <c r="M18" s="59">
        <v>1047</v>
      </c>
      <c r="N18" s="59"/>
      <c r="O18" s="59">
        <v>100</v>
      </c>
      <c r="P18" s="59">
        <v>523</v>
      </c>
      <c r="Q18" s="59">
        <v>946</v>
      </c>
      <c r="R18" s="59"/>
      <c r="S18" s="59"/>
      <c r="T18" s="61">
        <v>1.5</v>
      </c>
      <c r="U18" s="61">
        <v>20</v>
      </c>
      <c r="V18" s="61">
        <v>1.5</v>
      </c>
      <c r="W18" s="61">
        <v>1.5</v>
      </c>
      <c r="X18" s="61"/>
      <c r="Y18" s="62" t="s">
        <v>315</v>
      </c>
      <c r="Z18" s="63" t="s">
        <v>292</v>
      </c>
    </row>
    <row r="19" spans="1:26" ht="30">
      <c r="A19" s="53">
        <v>15</v>
      </c>
      <c r="B19" s="54"/>
      <c r="C19" s="57" t="s">
        <v>158</v>
      </c>
      <c r="D19" s="60">
        <v>2</v>
      </c>
      <c r="E19" s="57">
        <v>1028</v>
      </c>
      <c r="F19" s="57">
        <v>718</v>
      </c>
      <c r="G19" s="57">
        <v>350</v>
      </c>
      <c r="H19" s="54"/>
      <c r="I19" s="54"/>
      <c r="J19" s="59">
        <v>2</v>
      </c>
      <c r="K19" s="59" t="str">
        <f>VLOOKUP(C19, Codes!$D$4:$E$59, 2, FALSE)</f>
        <v>Y</v>
      </c>
      <c r="L19" s="57" t="s">
        <v>240</v>
      </c>
      <c r="M19" s="59">
        <v>1047</v>
      </c>
      <c r="N19" s="59">
        <v>356</v>
      </c>
      <c r="O19" s="59">
        <v>100</v>
      </c>
      <c r="P19" s="59">
        <v>523</v>
      </c>
      <c r="Q19" s="59">
        <v>946</v>
      </c>
      <c r="R19" s="59"/>
      <c r="S19" s="59"/>
      <c r="T19" s="61">
        <v>1.5</v>
      </c>
      <c r="U19" s="61">
        <v>20</v>
      </c>
      <c r="V19" s="61">
        <v>1.5</v>
      </c>
      <c r="W19" s="61">
        <v>1.5</v>
      </c>
      <c r="X19" s="61"/>
      <c r="Y19" s="62" t="s">
        <v>315</v>
      </c>
      <c r="Z19" s="63"/>
    </row>
    <row r="20" spans="1:26" ht="30">
      <c r="A20" s="53">
        <v>16</v>
      </c>
      <c r="B20" s="54"/>
      <c r="C20" s="57" t="s">
        <v>186</v>
      </c>
      <c r="D20" s="60">
        <v>1</v>
      </c>
      <c r="E20" s="57">
        <v>1028</v>
      </c>
      <c r="F20" s="57">
        <v>700</v>
      </c>
      <c r="G20" s="57">
        <v>350</v>
      </c>
      <c r="H20" s="54"/>
      <c r="I20" s="54"/>
      <c r="J20" s="59">
        <v>2</v>
      </c>
      <c r="K20" s="59" t="str">
        <f>VLOOKUP(C20, Codes!$D$4:$E$59, 2, FALSE)</f>
        <v>Y</v>
      </c>
      <c r="L20" s="57" t="s">
        <v>240</v>
      </c>
      <c r="M20" s="59">
        <v>1047</v>
      </c>
      <c r="N20" s="59">
        <v>356</v>
      </c>
      <c r="O20" s="59">
        <v>100</v>
      </c>
      <c r="P20" s="59">
        <v>523</v>
      </c>
      <c r="Q20" s="59">
        <v>946</v>
      </c>
      <c r="R20" s="59"/>
      <c r="S20" s="59"/>
      <c r="T20" s="61">
        <v>1.5</v>
      </c>
      <c r="U20" s="61">
        <v>20</v>
      </c>
      <c r="V20" s="61">
        <v>1.5</v>
      </c>
      <c r="W20" s="61">
        <v>1.5</v>
      </c>
      <c r="X20" s="61"/>
      <c r="Y20" s="62" t="s">
        <v>315</v>
      </c>
      <c r="Z20" s="63" t="s">
        <v>293</v>
      </c>
    </row>
    <row r="21" spans="1:26" ht="31.5" customHeight="1">
      <c r="A21" s="53">
        <v>17</v>
      </c>
      <c r="B21" s="54"/>
      <c r="C21" s="57" t="s">
        <v>158</v>
      </c>
      <c r="D21" s="60">
        <v>1</v>
      </c>
      <c r="E21" s="57">
        <v>790</v>
      </c>
      <c r="F21" s="57">
        <v>1290</v>
      </c>
      <c r="G21" s="57">
        <v>300</v>
      </c>
      <c r="H21" s="54"/>
      <c r="I21" s="54"/>
      <c r="J21" s="59">
        <v>1</v>
      </c>
      <c r="K21" s="59" t="str">
        <f>VLOOKUP(C21, Codes!$D$4:$E$59, 2, FALSE)</f>
        <v>Y</v>
      </c>
      <c r="L21" s="57" t="s">
        <v>240</v>
      </c>
      <c r="M21" s="59">
        <v>808</v>
      </c>
      <c r="N21" s="59">
        <v>642</v>
      </c>
      <c r="O21" s="59">
        <v>100</v>
      </c>
      <c r="P21" s="59">
        <v>100</v>
      </c>
      <c r="Q21" s="59"/>
      <c r="R21" s="59"/>
      <c r="S21" s="59"/>
      <c r="T21" s="61">
        <v>1.5</v>
      </c>
      <c r="U21" s="61">
        <v>20</v>
      </c>
      <c r="V21" s="61">
        <v>1.5</v>
      </c>
      <c r="W21" s="61">
        <v>1.5</v>
      </c>
      <c r="X21" s="61">
        <v>1.5</v>
      </c>
      <c r="Y21" s="62" t="s">
        <v>316</v>
      </c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2" t="s">
        <v>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1:26" ht="63" customHeight="1">
      <c r="A31" s="169" t="s">
        <v>62</v>
      </c>
      <c r="B31" s="168" t="s">
        <v>63</v>
      </c>
      <c r="C31" s="171" t="s">
        <v>64</v>
      </c>
      <c r="D31" s="163" t="s">
        <v>65</v>
      </c>
      <c r="E31" s="165" t="s">
        <v>90</v>
      </c>
      <c r="F31" s="130"/>
      <c r="G31" s="166"/>
      <c r="H31" s="173" t="s">
        <v>91</v>
      </c>
      <c r="I31" s="168" t="s">
        <v>92</v>
      </c>
      <c r="J31" s="175" t="s">
        <v>93</v>
      </c>
      <c r="K31" s="130"/>
      <c r="L31" s="130"/>
      <c r="M31" s="130"/>
      <c r="N31" s="166"/>
      <c r="O31" s="175" t="s">
        <v>94</v>
      </c>
      <c r="P31" s="130"/>
      <c r="Q31" s="130"/>
      <c r="R31" s="166"/>
      <c r="S31" s="168" t="s">
        <v>95</v>
      </c>
      <c r="T31" s="176" t="s">
        <v>96</v>
      </c>
      <c r="U31" s="177"/>
      <c r="V31" s="177"/>
      <c r="W31" s="177"/>
      <c r="X31" s="178"/>
      <c r="Y31" s="161" t="s">
        <v>97</v>
      </c>
      <c r="Z31" s="161" t="s">
        <v>74</v>
      </c>
    </row>
    <row r="32" spans="1:26" ht="33.75" customHeight="1">
      <c r="A32" s="170"/>
      <c r="B32" s="162"/>
      <c r="C32" s="162"/>
      <c r="D32" s="164"/>
      <c r="E32" s="64" t="s">
        <v>75</v>
      </c>
      <c r="F32" s="64" t="s">
        <v>76</v>
      </c>
      <c r="G32" s="64" t="s">
        <v>77</v>
      </c>
      <c r="H32" s="174"/>
      <c r="I32" s="162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2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2"/>
      <c r="Z32" s="162"/>
    </row>
    <row r="33" spans="1:26" ht="15.75" customHeight="1">
      <c r="A33" s="53">
        <v>1</v>
      </c>
      <c r="B33" s="67"/>
      <c r="C33" s="68" t="s">
        <v>207</v>
      </c>
      <c r="D33" s="57">
        <v>1</v>
      </c>
      <c r="E33" s="57">
        <v>790</v>
      </c>
      <c r="F33" s="57">
        <v>600</v>
      </c>
      <c r="G33" s="57">
        <v>560</v>
      </c>
      <c r="H33" s="59" t="str">
        <f>VLOOKUP(C33, Codes!D72:E81, 2, FALSE)</f>
        <v>N</v>
      </c>
      <c r="I33" s="68" t="s">
        <v>240</v>
      </c>
      <c r="J33" s="59">
        <v>597</v>
      </c>
      <c r="K33" s="59">
        <v>187</v>
      </c>
      <c r="L33" s="59">
        <v>297</v>
      </c>
      <c r="M33" s="59">
        <v>297</v>
      </c>
      <c r="N33" s="59"/>
      <c r="O33" s="59">
        <v>70</v>
      </c>
      <c r="P33" s="59">
        <v>176</v>
      </c>
      <c r="Q33" s="59">
        <v>176</v>
      </c>
      <c r="R33" s="61"/>
      <c r="S33" s="69">
        <v>470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 t="s">
        <v>317</v>
      </c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P13" sqref="P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2"/>
      <c r="B2" s="195"/>
      <c r="C2" s="87"/>
      <c r="D2" s="88" t="s">
        <v>105</v>
      </c>
      <c r="E2" s="89">
        <f>SUM(E5:E54)</f>
        <v>61</v>
      </c>
      <c r="F2" s="196" t="s">
        <v>106</v>
      </c>
      <c r="G2" s="151"/>
      <c r="H2" s="151"/>
      <c r="I2" s="151"/>
      <c r="J2" s="151"/>
      <c r="K2" s="151"/>
      <c r="L2" s="151"/>
      <c r="M2" s="152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>
      <c r="A5" s="93">
        <v>1</v>
      </c>
      <c r="B5" s="94" t="s">
        <v>294</v>
      </c>
      <c r="C5" s="57" t="s">
        <v>240</v>
      </c>
      <c r="D5" s="95" t="s">
        <v>218</v>
      </c>
      <c r="E5" s="96">
        <v>2</v>
      </c>
      <c r="F5" s="95">
        <v>2720</v>
      </c>
      <c r="G5" s="95">
        <v>660</v>
      </c>
      <c r="H5" s="95">
        <v>18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295</v>
      </c>
      <c r="C6" s="60" t="s">
        <v>240</v>
      </c>
      <c r="D6" s="95" t="s">
        <v>218</v>
      </c>
      <c r="E6" s="96">
        <v>1</v>
      </c>
      <c r="F6" s="95">
        <v>2720</v>
      </c>
      <c r="G6" s="95">
        <v>50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296</v>
      </c>
      <c r="C7" s="57" t="s">
        <v>240</v>
      </c>
      <c r="D7" s="95" t="s">
        <v>218</v>
      </c>
      <c r="E7" s="95">
        <v>2</v>
      </c>
      <c r="F7" s="95">
        <v>930</v>
      </c>
      <c r="G7" s="95">
        <v>620</v>
      </c>
      <c r="H7" s="95">
        <v>18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297</v>
      </c>
      <c r="C8" s="57" t="s">
        <v>240</v>
      </c>
      <c r="D8" s="95" t="s">
        <v>218</v>
      </c>
      <c r="E8" s="95">
        <v>1</v>
      </c>
      <c r="F8" s="95">
        <v>930</v>
      </c>
      <c r="G8" s="95">
        <v>50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298</v>
      </c>
      <c r="C9" s="57" t="s">
        <v>240</v>
      </c>
      <c r="D9" s="95" t="s">
        <v>218</v>
      </c>
      <c r="E9" s="95">
        <v>1</v>
      </c>
      <c r="F9" s="95">
        <v>907</v>
      </c>
      <c r="G9" s="95">
        <v>330</v>
      </c>
      <c r="H9" s="95">
        <v>18</v>
      </c>
      <c r="I9" s="97"/>
      <c r="J9" s="97"/>
      <c r="K9" s="97"/>
      <c r="L9" s="97"/>
      <c r="M9" s="97"/>
      <c r="N9" s="98" t="s">
        <v>320</v>
      </c>
    </row>
    <row r="10" spans="1:14">
      <c r="A10" s="93">
        <v>6</v>
      </c>
      <c r="B10" s="94" t="s">
        <v>298</v>
      </c>
      <c r="C10" s="57" t="s">
        <v>240</v>
      </c>
      <c r="D10" s="95" t="s">
        <v>218</v>
      </c>
      <c r="E10" s="95">
        <v>1</v>
      </c>
      <c r="F10" s="95">
        <v>2580</v>
      </c>
      <c r="G10" s="95">
        <v>330</v>
      </c>
      <c r="H10" s="95">
        <v>18</v>
      </c>
      <c r="I10" s="97"/>
      <c r="J10" s="97"/>
      <c r="K10" s="97"/>
      <c r="L10" s="97"/>
      <c r="M10" s="97"/>
      <c r="N10" s="98" t="s">
        <v>320</v>
      </c>
    </row>
    <row r="11" spans="1:14">
      <c r="A11" s="93">
        <v>7</v>
      </c>
      <c r="B11" s="94" t="s">
        <v>297</v>
      </c>
      <c r="C11" s="57" t="s">
        <v>240</v>
      </c>
      <c r="D11" s="95" t="s">
        <v>218</v>
      </c>
      <c r="E11" s="95">
        <v>1</v>
      </c>
      <c r="F11" s="95">
        <v>787</v>
      </c>
      <c r="G11" s="95">
        <v>100</v>
      </c>
      <c r="H11" s="95">
        <v>18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295</v>
      </c>
      <c r="C12" s="57" t="s">
        <v>240</v>
      </c>
      <c r="D12" s="95" t="s">
        <v>218</v>
      </c>
      <c r="E12" s="95">
        <v>2</v>
      </c>
      <c r="F12" s="95">
        <v>2800</v>
      </c>
      <c r="G12" s="95">
        <v>100</v>
      </c>
      <c r="H12" s="95">
        <v>18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294</v>
      </c>
      <c r="C13" s="57" t="s">
        <v>240</v>
      </c>
      <c r="D13" s="95" t="s">
        <v>218</v>
      </c>
      <c r="E13" s="95">
        <v>1</v>
      </c>
      <c r="F13" s="95">
        <v>2800</v>
      </c>
      <c r="G13" s="95">
        <v>620</v>
      </c>
      <c r="H13" s="95">
        <v>18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 t="s">
        <v>296</v>
      </c>
      <c r="C14" s="57" t="s">
        <v>240</v>
      </c>
      <c r="D14" s="95" t="s">
        <v>218</v>
      </c>
      <c r="E14" s="95">
        <v>2</v>
      </c>
      <c r="F14" s="95">
        <v>930</v>
      </c>
      <c r="G14" s="95">
        <v>620</v>
      </c>
      <c r="H14" s="95">
        <v>18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300</v>
      </c>
      <c r="C15" s="57" t="s">
        <v>240</v>
      </c>
      <c r="D15" s="95" t="s">
        <v>218</v>
      </c>
      <c r="E15" s="95">
        <v>1</v>
      </c>
      <c r="F15" s="95">
        <v>1057</v>
      </c>
      <c r="G15" s="95">
        <v>100</v>
      </c>
      <c r="H15" s="95">
        <v>18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 t="s">
        <v>301</v>
      </c>
      <c r="C16" s="57" t="s">
        <v>240</v>
      </c>
      <c r="D16" s="95" t="s">
        <v>218</v>
      </c>
      <c r="E16" s="95">
        <v>3</v>
      </c>
      <c r="F16" s="95">
        <v>140</v>
      </c>
      <c r="G16" s="95">
        <v>2400</v>
      </c>
      <c r="H16" s="95">
        <v>18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 t="s">
        <v>302</v>
      </c>
      <c r="C17" s="57" t="s">
        <v>240</v>
      </c>
      <c r="D17" s="95" t="s">
        <v>218</v>
      </c>
      <c r="E17" s="95">
        <v>2</v>
      </c>
      <c r="F17" s="95">
        <v>140</v>
      </c>
      <c r="G17" s="95">
        <v>2600</v>
      </c>
      <c r="H17" s="95">
        <v>18</v>
      </c>
      <c r="I17" s="97"/>
      <c r="J17" s="97"/>
      <c r="K17" s="97"/>
      <c r="L17" s="97"/>
      <c r="M17" s="97"/>
      <c r="N17" s="98"/>
    </row>
    <row r="18" spans="1:14">
      <c r="A18" s="93">
        <v>14</v>
      </c>
      <c r="B18" s="94" t="s">
        <v>303</v>
      </c>
      <c r="C18" s="57" t="s">
        <v>240</v>
      </c>
      <c r="D18" s="95" t="s">
        <v>218</v>
      </c>
      <c r="E18" s="95">
        <v>2</v>
      </c>
      <c r="F18" s="95">
        <v>58</v>
      </c>
      <c r="G18" s="95">
        <v>1211</v>
      </c>
      <c r="H18" s="95">
        <v>18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 t="s">
        <v>303</v>
      </c>
      <c r="C19" s="57" t="s">
        <v>240</v>
      </c>
      <c r="D19" s="95" t="s">
        <v>218</v>
      </c>
      <c r="E19" s="95">
        <v>1</v>
      </c>
      <c r="F19" s="95">
        <v>58</v>
      </c>
      <c r="G19" s="95">
        <v>1110</v>
      </c>
      <c r="H19" s="95">
        <v>18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 t="s">
        <v>299</v>
      </c>
      <c r="C20" s="57" t="s">
        <v>240</v>
      </c>
      <c r="D20" s="95" t="s">
        <v>218</v>
      </c>
      <c r="E20" s="95">
        <v>1</v>
      </c>
      <c r="F20" s="95">
        <v>2286</v>
      </c>
      <c r="G20" s="95">
        <v>575</v>
      </c>
      <c r="H20" s="95">
        <v>18</v>
      </c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 t="s">
        <v>299</v>
      </c>
      <c r="C21" s="57" t="s">
        <v>240</v>
      </c>
      <c r="D21" s="95" t="s">
        <v>218</v>
      </c>
      <c r="E21" s="95">
        <v>1</v>
      </c>
      <c r="F21" s="95">
        <v>1110</v>
      </c>
      <c r="G21" s="95">
        <v>575</v>
      </c>
      <c r="H21" s="95">
        <v>18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299</v>
      </c>
      <c r="C22" s="57" t="s">
        <v>240</v>
      </c>
      <c r="D22" s="95" t="s">
        <v>218</v>
      </c>
      <c r="E22" s="95">
        <v>1</v>
      </c>
      <c r="F22" s="95">
        <v>907</v>
      </c>
      <c r="G22" s="95">
        <v>595</v>
      </c>
      <c r="H22" s="95">
        <v>18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299</v>
      </c>
      <c r="C23" s="57" t="s">
        <v>240</v>
      </c>
      <c r="D23" s="95" t="s">
        <v>218</v>
      </c>
      <c r="E23" s="95">
        <v>1</v>
      </c>
      <c r="F23" s="95">
        <v>2245</v>
      </c>
      <c r="G23" s="95">
        <v>595</v>
      </c>
      <c r="H23" s="95">
        <v>18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 t="s">
        <v>299</v>
      </c>
      <c r="C24" s="57" t="s">
        <v>240</v>
      </c>
      <c r="D24" s="95" t="s">
        <v>218</v>
      </c>
      <c r="E24" s="95">
        <v>1</v>
      </c>
      <c r="F24" s="95">
        <v>1695</v>
      </c>
      <c r="G24" s="95">
        <v>595</v>
      </c>
      <c r="H24" s="95">
        <v>18</v>
      </c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 t="s">
        <v>306</v>
      </c>
      <c r="C25" s="57" t="s">
        <v>240</v>
      </c>
      <c r="D25" s="95" t="s">
        <v>218</v>
      </c>
      <c r="E25" s="95">
        <v>1</v>
      </c>
      <c r="F25" s="95">
        <v>1047</v>
      </c>
      <c r="G25" s="95">
        <v>400</v>
      </c>
      <c r="H25" s="95">
        <v>18</v>
      </c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 t="s">
        <v>300</v>
      </c>
      <c r="C26" s="57" t="s">
        <v>240</v>
      </c>
      <c r="D26" s="95" t="s">
        <v>218</v>
      </c>
      <c r="E26" s="95">
        <v>3</v>
      </c>
      <c r="F26" s="95">
        <v>1057</v>
      </c>
      <c r="G26" s="95">
        <v>100</v>
      </c>
      <c r="H26" s="95">
        <v>18</v>
      </c>
      <c r="I26" s="97"/>
      <c r="J26" s="97"/>
      <c r="K26" s="97"/>
      <c r="L26" s="97"/>
      <c r="M26" s="97"/>
      <c r="N26" s="98" t="s">
        <v>305</v>
      </c>
    </row>
    <row r="27" spans="1:14" ht="15.75" customHeight="1">
      <c r="A27" s="93">
        <v>23</v>
      </c>
      <c r="B27" s="94" t="s">
        <v>297</v>
      </c>
      <c r="C27" s="57" t="s">
        <v>240</v>
      </c>
      <c r="D27" s="95" t="s">
        <v>218</v>
      </c>
      <c r="E27" s="95">
        <v>7</v>
      </c>
      <c r="F27" s="95">
        <v>787</v>
      </c>
      <c r="G27" s="95">
        <v>100</v>
      </c>
      <c r="H27" s="95">
        <v>18</v>
      </c>
      <c r="I27" s="97"/>
      <c r="J27" s="97"/>
      <c r="K27" s="97"/>
      <c r="L27" s="97"/>
      <c r="M27" s="97"/>
      <c r="N27" s="98" t="s">
        <v>305</v>
      </c>
    </row>
    <row r="28" spans="1:14" ht="15.75" customHeight="1">
      <c r="A28" s="93">
        <v>24</v>
      </c>
      <c r="B28" s="94" t="s">
        <v>307</v>
      </c>
      <c r="C28" s="57" t="s">
        <v>240</v>
      </c>
      <c r="D28" s="95" t="s">
        <v>218</v>
      </c>
      <c r="E28" s="95">
        <v>1</v>
      </c>
      <c r="F28" s="95">
        <v>187</v>
      </c>
      <c r="G28" s="95">
        <v>597</v>
      </c>
      <c r="H28" s="95">
        <v>18</v>
      </c>
      <c r="I28" s="97"/>
      <c r="J28" s="97"/>
      <c r="K28" s="97"/>
      <c r="L28" s="97"/>
      <c r="M28" s="97"/>
      <c r="N28" s="98" t="s">
        <v>304</v>
      </c>
    </row>
    <row r="29" spans="1:14" ht="15.75" customHeight="1">
      <c r="A29" s="93">
        <v>25</v>
      </c>
      <c r="B29" s="94" t="s">
        <v>308</v>
      </c>
      <c r="C29" s="57" t="s">
        <v>245</v>
      </c>
      <c r="D29" s="95" t="s">
        <v>218</v>
      </c>
      <c r="E29" s="95">
        <v>1</v>
      </c>
      <c r="F29" s="95">
        <v>900</v>
      </c>
      <c r="G29" s="95">
        <v>500</v>
      </c>
      <c r="H29" s="95">
        <v>16</v>
      </c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 t="s">
        <v>308</v>
      </c>
      <c r="C30" s="57" t="s">
        <v>245</v>
      </c>
      <c r="D30" s="95" t="s">
        <v>218</v>
      </c>
      <c r="E30" s="95">
        <v>1</v>
      </c>
      <c r="F30" s="95">
        <v>1580</v>
      </c>
      <c r="G30" s="95">
        <v>500</v>
      </c>
      <c r="H30" s="95">
        <v>16</v>
      </c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 t="s">
        <v>308</v>
      </c>
      <c r="C31" s="57" t="s">
        <v>245</v>
      </c>
      <c r="D31" s="95" t="s">
        <v>218</v>
      </c>
      <c r="E31" s="95">
        <v>1</v>
      </c>
      <c r="F31" s="95">
        <v>1875</v>
      </c>
      <c r="G31" s="95">
        <v>500</v>
      </c>
      <c r="H31" s="95">
        <v>16</v>
      </c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 t="s">
        <v>308</v>
      </c>
      <c r="C32" s="57" t="s">
        <v>245</v>
      </c>
      <c r="D32" s="95" t="s">
        <v>218</v>
      </c>
      <c r="E32" s="95">
        <v>1</v>
      </c>
      <c r="F32" s="95">
        <v>500</v>
      </c>
      <c r="G32" s="95">
        <v>690</v>
      </c>
      <c r="H32" s="95">
        <v>16</v>
      </c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 t="s">
        <v>308</v>
      </c>
      <c r="C33" s="57" t="s">
        <v>245</v>
      </c>
      <c r="D33" s="95" t="s">
        <v>218</v>
      </c>
      <c r="E33" s="95">
        <v>1</v>
      </c>
      <c r="F33" s="95">
        <v>500</v>
      </c>
      <c r="G33" s="95">
        <v>860</v>
      </c>
      <c r="H33" s="95">
        <v>16</v>
      </c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 t="s">
        <v>308</v>
      </c>
      <c r="C34" s="57" t="s">
        <v>245</v>
      </c>
      <c r="D34" s="95" t="s">
        <v>218</v>
      </c>
      <c r="E34" s="95">
        <v>1</v>
      </c>
      <c r="F34" s="95">
        <v>500</v>
      </c>
      <c r="G34" s="95">
        <v>600</v>
      </c>
      <c r="H34" s="95">
        <v>16</v>
      </c>
      <c r="I34" s="97"/>
      <c r="J34" s="97"/>
      <c r="K34" s="97"/>
      <c r="L34" s="97"/>
      <c r="M34" s="97"/>
      <c r="N34" s="98"/>
    </row>
    <row r="35" spans="1:14" ht="30" customHeight="1">
      <c r="A35" s="93">
        <v>31</v>
      </c>
      <c r="B35" s="94" t="s">
        <v>309</v>
      </c>
      <c r="C35" s="57" t="s">
        <v>245</v>
      </c>
      <c r="D35" s="95" t="s">
        <v>220</v>
      </c>
      <c r="E35" s="95">
        <v>1</v>
      </c>
      <c r="F35" s="95">
        <v>437</v>
      </c>
      <c r="G35" s="95">
        <v>500</v>
      </c>
      <c r="H35" s="95">
        <v>16</v>
      </c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 t="s">
        <v>309</v>
      </c>
      <c r="C36" s="57" t="s">
        <v>245</v>
      </c>
      <c r="D36" s="95" t="s">
        <v>222</v>
      </c>
      <c r="E36" s="95">
        <v>2</v>
      </c>
      <c r="F36" s="95">
        <v>437</v>
      </c>
      <c r="G36" s="95">
        <v>500</v>
      </c>
      <c r="H36" s="95">
        <v>16</v>
      </c>
      <c r="I36" s="97"/>
      <c r="J36" s="97"/>
      <c r="K36" s="97"/>
      <c r="L36" s="97"/>
      <c r="M36" s="97"/>
      <c r="N36" s="98"/>
    </row>
    <row r="37" spans="1:14" ht="33" customHeight="1">
      <c r="A37" s="93">
        <v>33</v>
      </c>
      <c r="B37" s="94" t="s">
        <v>310</v>
      </c>
      <c r="C37" s="57" t="s">
        <v>245</v>
      </c>
      <c r="D37" s="95" t="s">
        <v>228</v>
      </c>
      <c r="E37" s="95">
        <v>6</v>
      </c>
      <c r="F37" s="95">
        <v>60</v>
      </c>
      <c r="G37" s="95">
        <v>350</v>
      </c>
      <c r="H37" s="95">
        <v>16</v>
      </c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 t="s">
        <v>311</v>
      </c>
      <c r="C38" s="57" t="s">
        <v>245</v>
      </c>
      <c r="D38" s="95" t="s">
        <v>221</v>
      </c>
      <c r="E38" s="95">
        <v>2</v>
      </c>
      <c r="F38" s="95">
        <v>333</v>
      </c>
      <c r="G38" s="95">
        <v>1181</v>
      </c>
      <c r="H38" s="95">
        <v>16</v>
      </c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 t="s">
        <v>311</v>
      </c>
      <c r="C39" s="57" t="s">
        <v>245</v>
      </c>
      <c r="D39" s="95" t="s">
        <v>218</v>
      </c>
      <c r="E39" s="95">
        <v>1</v>
      </c>
      <c r="F39" s="95">
        <v>333</v>
      </c>
      <c r="G39" s="95">
        <v>1077</v>
      </c>
      <c r="H39" s="95">
        <v>16</v>
      </c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 t="s">
        <v>312</v>
      </c>
      <c r="C40" s="57" t="s">
        <v>245</v>
      </c>
      <c r="D40" s="95" t="s">
        <v>221</v>
      </c>
      <c r="E40" s="95">
        <v>2</v>
      </c>
      <c r="F40" s="95">
        <v>60</v>
      </c>
      <c r="G40" s="95">
        <v>1181</v>
      </c>
      <c r="H40" s="95">
        <v>16</v>
      </c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 t="s">
        <v>312</v>
      </c>
      <c r="C41" s="57" t="s">
        <v>245</v>
      </c>
      <c r="D41" s="95" t="s">
        <v>221</v>
      </c>
      <c r="E41" s="95">
        <v>1</v>
      </c>
      <c r="F41" s="95">
        <v>60</v>
      </c>
      <c r="G41" s="95">
        <v>1077</v>
      </c>
      <c r="H41" s="95">
        <v>16</v>
      </c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0"/>
      <c r="S2" s="140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2024-05-13T01:20:53Z</dcterms:modified>
</cp:coreProperties>
</file>