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FD28EAEC-3C0E-4946-893C-9987D80765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<sst xmlns="http://schemas.openxmlformats.org/spreadsheetml/2006/main" count="815" uniqueCount="279">
  <si>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</si>
  <si>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</si>
  <si>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</si>
  <si>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</si>
  <si>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</si>
  <si>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</si>
  <si>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</si>
  <si>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</si>
  <si>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</si>
  <si>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</si>
  <si>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</si>
  <si>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</si>
  <si>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</si>
  <si>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</si>
  <si>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</si>
  <si>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</si>
  <si>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</si>
  <si>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</si>
  <si>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</si>
  <si>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</si>
  <si>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</si>
  <si>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</si>
  <si>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</si>
  <si>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</si>
  <si>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</si>
  <si>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</si>
  <si>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</si>
  <si>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</si>
  <si>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</si>
  <si>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</si>
  <si>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</si>
  <si>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</si>
  <si>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</si>
  <si>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</si>
  <si>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</si>
  <si>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</si>
  <si>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</si>
  <si>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</si>
  <si>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</si>
  <si>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</si>
  <si>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</si>
  <si>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</si>
  <si>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</si>
  <si>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</si>
  <si>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</si>
  <si>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</si>
  <si>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</si>
  <si>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</si>
  <si>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</si>
  <si>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</si>
  <si>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</si>
  <si>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</si>
  <si>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</si>
  <si>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</si>
  <si>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</si>
  <si>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</si>
  <si>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</si>
  <si>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</si>
  <si>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</si>
  <si>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</si>
  <si>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</si>
  <si>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</si>
  <si>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</si>
  <si>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</si>
  <si>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</si>
  <si>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</si>
  <si>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</si>
  <si>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</si>
  <si>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</si>
  <si>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</si>
  <si>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</si>
  <si>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</si>
  <si>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</si>
  <si>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</si>
  <si>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</si>
  <si>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</si>
  <si>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</si>
  <si>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</si>
  <si>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</si>
  <si>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</si>
  <si>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</si>
  <si>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</si>
  <si>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</si>
  <si>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</si>
  <si>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</si>
  <si>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</si>
  <si>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</si>
  <si>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</si>
  <si>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</si>
  <si>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</si>
  <si>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</si>
  <si>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</si>
  <si>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</si>
  <si>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</si>
  <si>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</si>
  <si>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</si>
  <si>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</si>
  <si>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</si>
  <si>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</si>
  <si>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</si>
  <si>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</si>
  <si>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</si>
  <si>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</si>
  <si>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</si>
  <si>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</si>
  <si>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</si>
  <si>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</si>
  <si>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</si>
  <si>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</si>
  <si>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</si>
  <si>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</si>
  <si>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</si>
  <si>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</si>
  <si>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</si>
  <si>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</si>
  <si>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</si>
  <si>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</si>
  <si>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</si>
  <si>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</si>
  <si>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</si>
  <si>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</si>
  <si>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</si>
  <si>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</si>
  <si>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</si>
  <si>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</si>
  <si>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</si>
  <si>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</si>
  <si>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</si>
  <si>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</si>
  <si>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</si>
  <si>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</si>
  <si>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</si>
  <si>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</si>
  <si>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</si>
  <si>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</si>
  <si>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</si>
  <si>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</si>
  <si>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</si>
  <si>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</si>
  <si>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</si>
  <si>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</si>
  <si>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</si>
  <si>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</si>
  <si>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</si>
  <si>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</si>
  <si>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</si>
  <si>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</si>
  <si>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</si>
  <si>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</si>
  <si>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</si>
  <si>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</si>
  <si>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</si>
  <si>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</si>
  <si>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</si>
  <si>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</si>
  <si>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</si>
  <si>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</si>
  <si>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</si>
  <si>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</si>
  <si>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</si>
  <si>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</si>
  <si>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</si>
  <si>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</si>
  <si>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</si>
  <si>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</si>
  <si>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</si>
  <si>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</si>
  <si>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</si>
  <si>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</si>
  <si>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</si>
  <si>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</si>
  <si>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</si>
  <si>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</si>
  <si>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</si>
  <si>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</si>
  <si>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</si>
  <si>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</si>
  <si>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</si>
  <si>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</si>
  <si>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</si>
  <si>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</si>
  <si>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</si>
  <si>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</si>
  <si>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</si>
  <si>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</si>
  <si>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</si>
  <si>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</si>
  <si>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</si>
  <si>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</si>
  <si>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</si>
  <si>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</si>
  <si>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</si>
  <si>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</si>
  <si>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</si>
  <si>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</si>
  <si>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</si>
  <si>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</si>
  <si>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</si>
  <si>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</si>
  <si>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</si>
  <si>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</si>
  <si>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</si>
  <si>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</si>
  <si>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</si>
  <si>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</si>
  <si>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</si>
  <si>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</si>
  <si>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</si>
  <si>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</si>
  <si>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</si>
  <si>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</si>
  <si>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</si>
  <si>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</si>
  <si>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</si>
  <si>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</si>
  <si>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</si>
  <si>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</si>
  <si>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</si>
  <si>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</si>
  <si>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</si>
  <si>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</si>
  <si>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</si>
  <si>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</si>
  <si>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</si>
  <si>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</si>
  <si>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</si>
  <si>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</si>
  <si>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</si>
  <si>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</si>
  <si>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</si>
  <si>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</si>
  <si>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</si>
  <si>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</si>
  <si>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</si>
  <si>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</si>
  <si>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</si>
  <si>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</si>
  <si>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</si>
  <si>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</si>
  <si>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</si>
  <si>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</si>
  <si>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Laminex </t>
  </si>
  <si>
    <t>Gunmetal 326</t>
  </si>
  <si>
    <t xml:space="preserve">kitchen 1 </t>
  </si>
  <si>
    <t>c1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</si>
  <si>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</si>
  <si>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</si>
  <si>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</si>
  <si>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</si>
  <si>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</si>
  <si>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</si>
  <si>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</si>
  <si>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</si>
  <si>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</si>
  <si>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 xml:space="preserve">3 equal ht drawer faces </t>
  </si>
  <si>
    <t>pls use D ht DTC smooth 500 mm depth</t>
  </si>
  <si>
    <t>kitchen 2</t>
  </si>
  <si>
    <t>pair door blind cabinet . Look at drawings for reference</t>
  </si>
  <si>
    <t>kitchen 1</t>
  </si>
  <si>
    <t>over size Left  Base end panel 5mm in ht and depth/width</t>
  </si>
  <si>
    <t>kickerface</t>
  </si>
  <si>
    <t>base filler 40 by 40 will cut in factory -also for kitchen 2</t>
  </si>
  <si>
    <t xml:space="preserve">left over head panel </t>
  </si>
  <si>
    <t>overhead fillers , cut 2 sets for kitchen 2 as well</t>
  </si>
  <si>
    <t>under panel</t>
  </si>
  <si>
    <t xml:space="preserve">Pls make door ht 750 , hang down 16 mm </t>
  </si>
  <si>
    <t>pls look at drawing. Over head blind cabinet</t>
  </si>
  <si>
    <t>blind panel width should be 307mm width  and blind door should be 307mmWidth</t>
  </si>
  <si>
    <t xml:space="preserve">pair width doors should be 359mm width each and blind panel should be 308mm width . </t>
  </si>
  <si>
    <t xml:space="preserve">blum hinge </t>
  </si>
  <si>
    <t xml:space="preserve">Kitchen 2 </t>
  </si>
  <si>
    <t>left base panel</t>
  </si>
  <si>
    <t xml:space="preserve">spare piece for fillers </t>
  </si>
  <si>
    <t>left overhead panel</t>
  </si>
  <si>
    <t>underpanel</t>
  </si>
  <si>
    <t xml:space="preserve">make door ht 750mm , 16mm hangdown </t>
  </si>
  <si>
    <t>matt/flint</t>
  </si>
  <si>
    <t>189 nepean hwy Mentone</t>
  </si>
  <si>
    <t>2weeks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</si>
</sst>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39" zoomScale="98" zoomScaleNormal="98" workbookViewId="0">
      <selection activeCell="D49" sqref="D49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1" t="s">
        <v>185</v>
      </c>
      <c r="H5" s="172"/>
      <c r="I5" s="172"/>
      <c r="J5" s="173"/>
    </row>
    <row r="6" spans="1:10" x14ac:dyDescent="0.25">
      <c r="A6" s="97" t="s">
        <v>204</v>
      </c>
      <c r="B6" s="166" t="s">
        <v>238</v>
      </c>
      <c r="C6" s="167"/>
      <c r="D6" s="167"/>
      <c r="E6" s="167"/>
      <c r="F6" s="168"/>
      <c r="G6" s="157"/>
      <c r="H6" s="158"/>
      <c r="I6" s="158"/>
      <c r="J6" s="159"/>
    </row>
    <row r="7" spans="1:10" x14ac:dyDescent="0.25">
      <c r="A7" s="53" t="s">
        <v>205</v>
      </c>
      <c r="B7" s="166">
        <v>407886943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3" t="s">
        <v>206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3" t="s">
        <v>207</v>
      </c>
      <c r="B9" s="166" t="s">
        <v>277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3" t="s">
        <v>208</v>
      </c>
      <c r="B10" s="170">
        <v>45426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8" t="s">
        <v>209</v>
      </c>
      <c r="B11" s="166" t="s">
        <v>278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0"/>
      <c r="H12" s="161"/>
      <c r="I12" s="161"/>
      <c r="J12" s="162"/>
    </row>
    <row r="13" spans="1:10" x14ac:dyDescent="0.25">
      <c r="A13" s="92" t="s">
        <v>168</v>
      </c>
      <c r="B13" s="56"/>
      <c r="C13" s="57" t="s">
        <v>159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2" t="s">
        <v>167</v>
      </c>
      <c r="B14" s="56"/>
      <c r="C14" s="57" t="s">
        <v>159</v>
      </c>
      <c r="D14" s="174"/>
      <c r="E14" s="174"/>
      <c r="F14" s="174"/>
      <c r="G14" s="160"/>
      <c r="H14" s="161"/>
      <c r="I14" s="161"/>
      <c r="J14" s="162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0"/>
      <c r="H15" s="161"/>
      <c r="I15" s="161"/>
      <c r="J15" s="162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0"/>
      <c r="H16" s="161"/>
      <c r="I16" s="161"/>
      <c r="J16" s="162"/>
    </row>
    <row r="17" spans="1:10" x14ac:dyDescent="0.25">
      <c r="A17" s="54" t="s">
        <v>169</v>
      </c>
      <c r="B17" s="50" t="s">
        <v>241</v>
      </c>
      <c r="C17" s="50" t="s">
        <v>242</v>
      </c>
      <c r="D17" s="50" t="s">
        <v>276</v>
      </c>
      <c r="E17" s="51">
        <v>16</v>
      </c>
      <c r="F17" s="65"/>
      <c r="G17" s="160"/>
      <c r="H17" s="161"/>
      <c r="I17" s="161"/>
      <c r="J17" s="162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0"/>
      <c r="H18" s="161"/>
      <c r="I18" s="161"/>
      <c r="J18" s="162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0"/>
      <c r="H19" s="161"/>
      <c r="I19" s="161"/>
      <c r="J19" s="162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0"/>
      <c r="H20" s="161"/>
      <c r="I20" s="161"/>
      <c r="J20" s="162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3"/>
      <c r="H21" s="164"/>
      <c r="I21" s="164"/>
      <c r="J21" s="165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1" t="s">
        <v>186</v>
      </c>
      <c r="H22" s="172"/>
      <c r="I22" s="172"/>
      <c r="J22" s="173"/>
    </row>
    <row r="23" spans="1:10" ht="18.600000000000001" customHeight="1" x14ac:dyDescent="0.25">
      <c r="A23" s="58" t="s">
        <v>174</v>
      </c>
      <c r="B23" s="46"/>
      <c r="C23" s="59" t="s">
        <v>211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8" t="s">
        <v>194</v>
      </c>
      <c r="B24" s="46"/>
      <c r="C24" s="59" t="s">
        <v>213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8" t="s">
        <v>195</v>
      </c>
      <c r="B25" s="45"/>
      <c r="C25" s="61"/>
      <c r="D25" s="177"/>
      <c r="E25" s="177"/>
      <c r="F25" s="177"/>
      <c r="G25" s="181"/>
      <c r="H25" s="182"/>
      <c r="I25" s="182"/>
      <c r="J25" s="183"/>
    </row>
    <row r="26" spans="1:10" x14ac:dyDescent="0.25">
      <c r="A26" s="58" t="s">
        <v>196</v>
      </c>
      <c r="B26" s="46"/>
      <c r="C26" s="59" t="s">
        <v>214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8" t="s">
        <v>197</v>
      </c>
      <c r="B27" s="46"/>
      <c r="C27" s="59" t="s">
        <v>215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8" t="s">
        <v>198</v>
      </c>
      <c r="B28" s="46"/>
      <c r="C28" s="59" t="s">
        <v>216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1"/>
      <c r="H29" s="182"/>
      <c r="I29" s="182"/>
      <c r="J29" s="183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1"/>
      <c r="H30" s="182"/>
      <c r="I30" s="182"/>
      <c r="J30" s="183"/>
    </row>
    <row r="31" spans="1:10" x14ac:dyDescent="0.25">
      <c r="A31" s="58" t="s">
        <v>201</v>
      </c>
      <c r="B31" s="46"/>
      <c r="C31" s="59" t="s">
        <v>210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8" t="s">
        <v>202</v>
      </c>
      <c r="B32" s="46"/>
      <c r="C32" s="59" t="s">
        <v>212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8" t="s">
        <v>203</v>
      </c>
      <c r="B33" s="46"/>
      <c r="C33" s="59" t="s">
        <v>217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1"/>
      <c r="H35" s="182"/>
      <c r="I35" s="182"/>
      <c r="J35" s="183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91" t="s">
        <v>159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1"/>
      <c r="H42" s="182"/>
      <c r="I42" s="182"/>
      <c r="J42" s="183"/>
    </row>
    <row r="43" spans="1:10" x14ac:dyDescent="0.25">
      <c r="A43" s="91" t="s">
        <v>180</v>
      </c>
      <c r="B43" s="45"/>
      <c r="C43" s="62" t="s">
        <v>160</v>
      </c>
      <c r="D43" s="187"/>
      <c r="E43" s="188"/>
      <c r="F43" s="188"/>
      <c r="G43" s="181"/>
      <c r="H43" s="182"/>
      <c r="I43" s="182"/>
      <c r="J43" s="183"/>
    </row>
    <row r="44" spans="1:10" ht="18.75" customHeight="1" x14ac:dyDescent="0.25">
      <c r="A44" s="91" t="s">
        <v>181</v>
      </c>
      <c r="B44" s="45"/>
      <c r="C44" s="61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91" t="s">
        <v>182</v>
      </c>
      <c r="B45" s="55" t="s">
        <v>187</v>
      </c>
      <c r="C45" s="62" t="s">
        <v>240</v>
      </c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A17" workbookViewId="0">
      <selection activeCell="P41" sqref="P41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191</v>
      </c>
      <c r="B1" s="194"/>
      <c r="C1" s="110" t="s">
        <v>193</v>
      </c>
      <c r="D1" s="111">
        <f>SUM(D5:D47)</f>
        <v>9</v>
      </c>
      <c r="E1" s="112"/>
      <c r="F1" s="112"/>
      <c r="G1" s="113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4"/>
      <c r="U1" s="115"/>
      <c r="V1" s="116"/>
    </row>
    <row r="2" spans="1:22" ht="23.45" customHeight="1" x14ac:dyDescent="0.25">
      <c r="A2" s="215" t="s">
        <v>222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7"/>
      <c r="V2" s="118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151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150</v>
      </c>
      <c r="P3" s="202"/>
      <c r="Q3" s="202"/>
      <c r="R3" s="202"/>
      <c r="S3" s="204"/>
      <c r="T3" s="195" t="s">
        <v>220</v>
      </c>
      <c r="U3" s="221" t="s">
        <v>218</v>
      </c>
      <c r="V3" s="222" t="s">
        <v>219</v>
      </c>
    </row>
    <row r="4" spans="1:22" ht="33" customHeight="1" x14ac:dyDescent="0.25">
      <c r="A4" s="208"/>
      <c r="B4" s="207"/>
      <c r="C4" s="205"/>
      <c r="D4" s="20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ht="45" x14ac:dyDescent="0.25">
      <c r="A5" s="119">
        <v>1</v>
      </c>
      <c r="B5" s="35" t="s">
        <v>243</v>
      </c>
      <c r="C5" s="36" t="s">
        <v>6</v>
      </c>
      <c r="D5" s="37">
        <v>1</v>
      </c>
      <c r="E5" s="38">
        <v>767</v>
      </c>
      <c r="F5" s="38">
        <v>1342</v>
      </c>
      <c r="G5" s="38">
        <v>542</v>
      </c>
      <c r="H5" s="34"/>
      <c r="I5" s="34"/>
      <c r="J5" s="104">
        <v>1</v>
      </c>
      <c r="K5" s="104" t="str">
        <f>VLOOKUP(C5, Codes!$D$4:$E$57, 2, FALSE)</f>
        <v>-</v>
      </c>
      <c r="L5" s="37" t="s">
        <v>3</v>
      </c>
      <c r="M5" s="103"/>
      <c r="N5" s="103"/>
      <c r="O5" s="39"/>
      <c r="P5" s="39"/>
      <c r="Q5" s="39"/>
      <c r="R5" s="39"/>
      <c r="S5" s="39"/>
      <c r="T5" s="99" t="s">
        <v>257</v>
      </c>
      <c r="U5" s="100" t="s">
        <v>268</v>
      </c>
      <c r="V5" s="120" t="s">
        <v>269</v>
      </c>
    </row>
    <row r="6" spans="1:22" ht="30" x14ac:dyDescent="0.25">
      <c r="A6" s="119">
        <v>2</v>
      </c>
      <c r="B6" s="35" t="s">
        <v>243</v>
      </c>
      <c r="C6" s="36" t="s">
        <v>23</v>
      </c>
      <c r="D6" s="37">
        <v>2</v>
      </c>
      <c r="E6" s="38">
        <v>734</v>
      </c>
      <c r="F6" s="38">
        <v>620</v>
      </c>
      <c r="G6" s="38">
        <v>302</v>
      </c>
      <c r="H6" s="34"/>
      <c r="I6" s="34"/>
      <c r="J6" s="105">
        <v>1</v>
      </c>
      <c r="K6" s="104" t="str">
        <f>VLOOKUP(C6, Codes!$D$4:$E$57, 2, FALSE)</f>
        <v>Y</v>
      </c>
      <c r="L6" s="40" t="s">
        <v>3</v>
      </c>
      <c r="M6" s="103"/>
      <c r="N6" s="103"/>
      <c r="O6" s="39"/>
      <c r="P6" s="39"/>
      <c r="Q6" s="39"/>
      <c r="R6" s="39"/>
      <c r="S6" s="39"/>
      <c r="T6" s="99" t="s">
        <v>265</v>
      </c>
      <c r="U6" s="100"/>
      <c r="V6" s="120" t="s">
        <v>269</v>
      </c>
    </row>
    <row r="7" spans="1:22" ht="45" x14ac:dyDescent="0.25">
      <c r="A7" s="119">
        <v>3</v>
      </c>
      <c r="B7" s="35" t="s">
        <v>243</v>
      </c>
      <c r="C7" s="36" t="s">
        <v>105</v>
      </c>
      <c r="D7" s="37">
        <v>1</v>
      </c>
      <c r="E7" s="38">
        <v>734</v>
      </c>
      <c r="F7" s="38">
        <v>620</v>
      </c>
      <c r="G7" s="38">
        <v>302</v>
      </c>
      <c r="H7" s="34"/>
      <c r="I7" s="34"/>
      <c r="J7" s="105">
        <v>1</v>
      </c>
      <c r="K7" s="104" t="str">
        <f>VLOOKUP(C7, Codes!$D$4:$E$57, 2, FALSE)</f>
        <v>Y</v>
      </c>
      <c r="L7" s="41" t="s">
        <v>3</v>
      </c>
      <c r="M7" s="103"/>
      <c r="N7" s="103"/>
      <c r="O7" s="39"/>
      <c r="P7" s="39"/>
      <c r="Q7" s="39"/>
      <c r="R7" s="39"/>
      <c r="S7" s="39"/>
      <c r="T7" s="99" t="s">
        <v>266</v>
      </c>
      <c r="U7" s="100" t="s">
        <v>267</v>
      </c>
      <c r="V7" s="120" t="s">
        <v>269</v>
      </c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45" x14ac:dyDescent="0.25">
      <c r="A9" s="119">
        <v>5</v>
      </c>
      <c r="B9" s="35" t="s">
        <v>270</v>
      </c>
      <c r="C9" s="36" t="s">
        <v>13</v>
      </c>
      <c r="D9" s="37">
        <v>1</v>
      </c>
      <c r="E9" s="38">
        <v>767</v>
      </c>
      <c r="F9" s="38">
        <v>921</v>
      </c>
      <c r="G9" s="38">
        <v>542</v>
      </c>
      <c r="H9" s="34"/>
      <c r="I9" s="34"/>
      <c r="J9" s="39">
        <v>1</v>
      </c>
      <c r="K9" s="104" t="str">
        <f>VLOOKUP(C9, Codes!$D$4:$E$57, 2, FALSE)</f>
        <v>N - Vert. Front</v>
      </c>
      <c r="L9" s="41" t="s">
        <v>3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30" x14ac:dyDescent="0.25">
      <c r="A10" s="119">
        <v>6</v>
      </c>
      <c r="B10" s="35" t="s">
        <v>270</v>
      </c>
      <c r="C10" s="36" t="s">
        <v>23</v>
      </c>
      <c r="D10" s="37">
        <v>1</v>
      </c>
      <c r="E10" s="38">
        <v>734</v>
      </c>
      <c r="F10" s="38">
        <v>921</v>
      </c>
      <c r="G10" s="38">
        <v>302</v>
      </c>
      <c r="H10" s="34"/>
      <c r="I10" s="34"/>
      <c r="J10" s="39">
        <v>1</v>
      </c>
      <c r="K10" s="104" t="str">
        <f>VLOOKUP(C10, Codes!$D$4:$E$57, 2, FALSE)</f>
        <v>Y</v>
      </c>
      <c r="L10" s="41" t="s">
        <v>3</v>
      </c>
      <c r="M10" s="103"/>
      <c r="N10" s="103"/>
      <c r="O10" s="39"/>
      <c r="P10" s="39"/>
      <c r="Q10" s="39"/>
      <c r="R10" s="39"/>
      <c r="S10" s="39"/>
      <c r="T10" s="99" t="s">
        <v>275</v>
      </c>
      <c r="U10" s="100"/>
      <c r="V10" s="120"/>
    </row>
    <row r="11" spans="1:22" ht="30" x14ac:dyDescent="0.25">
      <c r="A11" s="119">
        <v>7</v>
      </c>
      <c r="B11" s="35" t="s">
        <v>270</v>
      </c>
      <c r="C11" s="36" t="s">
        <v>23</v>
      </c>
      <c r="D11" s="37">
        <v>1</v>
      </c>
      <c r="E11" s="38">
        <v>734</v>
      </c>
      <c r="F11" s="38">
        <v>941</v>
      </c>
      <c r="G11" s="38">
        <v>302</v>
      </c>
      <c r="H11" s="34"/>
      <c r="I11" s="34"/>
      <c r="J11" s="39">
        <v>1</v>
      </c>
      <c r="K11" s="104" t="str">
        <f>VLOOKUP(C11, Codes!$D$4:$E$57, 2, FALSE)</f>
        <v>Y</v>
      </c>
      <c r="L11" s="41" t="s">
        <v>3</v>
      </c>
      <c r="M11" s="103"/>
      <c r="N11" s="103"/>
      <c r="O11" s="39"/>
      <c r="P11" s="39"/>
      <c r="Q11" s="39"/>
      <c r="R11" s="39"/>
      <c r="S11" s="39"/>
      <c r="T11" s="99" t="s">
        <v>275</v>
      </c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8" t="s">
        <v>192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2"/>
      <c r="V30" s="122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232</v>
      </c>
      <c r="K31" s="230"/>
      <c r="L31" s="230"/>
      <c r="M31" s="230"/>
      <c r="N31" s="246"/>
      <c r="O31" s="229" t="s">
        <v>223</v>
      </c>
      <c r="P31" s="230"/>
      <c r="Q31" s="230"/>
      <c r="R31" s="231"/>
      <c r="S31" s="227" t="s">
        <v>226</v>
      </c>
      <c r="T31" s="223" t="s">
        <v>221</v>
      </c>
      <c r="U31" s="223" t="s">
        <v>218</v>
      </c>
      <c r="V31" s="225" t="s">
        <v>219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8"/>
      <c r="T32" s="224"/>
      <c r="U32" s="224"/>
      <c r="V32" s="226"/>
    </row>
    <row r="33" spans="1:22" ht="30" x14ac:dyDescent="0.25">
      <c r="A33" s="123">
        <v>1</v>
      </c>
      <c r="B33" s="266" t="s">
        <v>243</v>
      </c>
      <c r="C33" s="11" t="s">
        <v>17</v>
      </c>
      <c r="D33" s="16">
        <v>1</v>
      </c>
      <c r="E33" s="4">
        <v>767</v>
      </c>
      <c r="F33" s="4">
        <v>500</v>
      </c>
      <c r="G33" s="4">
        <v>542</v>
      </c>
      <c r="H33" s="104" t="str">
        <f>VLOOKUP(C33, Codes!D61:E70, 2, FALSE)</f>
        <v>N</v>
      </c>
      <c r="I33" s="268" t="s">
        <v>244</v>
      </c>
      <c r="J33" s="124"/>
      <c r="K33" s="108"/>
      <c r="L33" s="108"/>
      <c r="M33" s="108"/>
      <c r="N33" s="108"/>
      <c r="O33" s="14"/>
      <c r="P33" s="14"/>
      <c r="Q33" s="14"/>
      <c r="R33" s="21"/>
      <c r="S33" s="101"/>
      <c r="T33" s="30" t="s">
        <v>244</v>
      </c>
      <c r="U33" s="109" t="s">
        <v>254</v>
      </c>
      <c r="V33" s="121" t="s">
        <v>255</v>
      </c>
    </row>
    <row r="34" spans="1:22" ht="30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 t="s">
        <v>244</v>
      </c>
      <c r="U34" s="100" t="s">
        <v>254</v>
      </c>
      <c r="V34" s="120" t="s">
        <v>255</v>
      </c>
    </row>
    <row r="35" spans="1:22" x14ac:dyDescent="0.25">
      <c r="A35" s="123">
        <v>3</v>
      </c>
      <c r="B35" s="8" t="s">
        <v>270</v>
      </c>
      <c r="C35" s="11" t="s">
        <v>17</v>
      </c>
      <c r="D35" s="16">
        <v>1</v>
      </c>
      <c r="E35" s="4">
        <v>767</v>
      </c>
      <c r="F35" s="4">
        <v>921</v>
      </c>
      <c r="G35" s="4">
        <v>542</v>
      </c>
      <c r="H35" s="106" t="s">
        <v>25</v>
      </c>
      <c r="I35" s="10" t="s">
        <v>244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0"/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0"/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0"/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0" t="s">
        <v>245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0" t="s">
        <v>246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0" t="s">
        <v>247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0" t="s">
        <v>248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0" t="s">
        <v>249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0" t="s">
        <v>250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0" t="s">
        <v>251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0" t="s">
        <v>252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7" t="s">
        <v>6</v>
      </c>
      <c r="D47" s="127" t="s">
        <v>4</v>
      </c>
      <c r="E47" s="128"/>
      <c r="F47" s="128"/>
      <c r="G47" s="128"/>
      <c r="H47" s="129" t="s">
        <v>4</v>
      </c>
      <c r="I47" s="10" t="s">
        <v>253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phoneticPr fontId="10" type="noConversion"/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L5:L29 J33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11" workbookViewId="0">
      <selection activeCell="H19" sqref="H1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190</v>
      </c>
      <c r="B1" s="251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2"/>
      <c r="B2" s="253"/>
      <c r="C2" s="72"/>
      <c r="D2" s="73" t="s">
        <v>7</v>
      </c>
      <c r="E2" s="74">
        <f>SUM(E5:E54)</f>
        <v>11</v>
      </c>
      <c r="F2" s="249" t="s">
        <v>52</v>
      </c>
      <c r="G2" s="249"/>
      <c r="H2" s="249"/>
      <c r="I2" s="249"/>
      <c r="J2" s="249"/>
      <c r="K2" s="249"/>
      <c r="L2" s="249"/>
      <c r="M2" s="249"/>
      <c r="N2" s="75" t="s">
        <v>115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183</v>
      </c>
      <c r="G3" s="264" t="s">
        <v>38</v>
      </c>
      <c r="H3" s="68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8">
        <v>1</v>
      </c>
      <c r="B5" s="267" t="s">
        <v>258</v>
      </c>
      <c r="C5" s="15" t="s">
        <v>3</v>
      </c>
      <c r="D5" s="12" t="s">
        <v>72</v>
      </c>
      <c r="E5" s="89">
        <v>1</v>
      </c>
      <c r="F5" s="12">
        <v>872</v>
      </c>
      <c r="G5" s="12">
        <v>565</v>
      </c>
      <c r="H5" s="12">
        <v>16</v>
      </c>
      <c r="I5" s="13"/>
      <c r="J5" s="13"/>
      <c r="K5" s="13"/>
      <c r="L5" s="13"/>
      <c r="M5" s="13"/>
      <c r="N5" s="139" t="s">
        <v>259</v>
      </c>
    </row>
    <row r="6" spans="1:14" x14ac:dyDescent="0.25">
      <c r="A6" s="138">
        <v>2</v>
      </c>
      <c r="B6" s="267" t="s">
        <v>258</v>
      </c>
      <c r="C6" s="88" t="s">
        <v>3</v>
      </c>
      <c r="D6" s="12" t="s">
        <v>71</v>
      </c>
      <c r="E6" s="89">
        <v>1</v>
      </c>
      <c r="F6" s="12">
        <v>103</v>
      </c>
      <c r="G6" s="12">
        <v>1882</v>
      </c>
      <c r="H6" s="12"/>
      <c r="I6" s="13"/>
      <c r="J6" s="13"/>
      <c r="K6" s="13"/>
      <c r="L6" s="13"/>
      <c r="M6" s="13"/>
      <c r="N6" s="139" t="s">
        <v>260</v>
      </c>
    </row>
    <row r="7" spans="1:14" ht="30" x14ac:dyDescent="0.25">
      <c r="A7" s="138">
        <v>3</v>
      </c>
      <c r="B7" s="267" t="s">
        <v>258</v>
      </c>
      <c r="C7" s="16" t="s">
        <v>3</v>
      </c>
      <c r="D7" s="12" t="s">
        <v>78</v>
      </c>
      <c r="E7" s="90">
        <v>1</v>
      </c>
      <c r="F7" s="12">
        <v>767</v>
      </c>
      <c r="G7" s="12">
        <v>180</v>
      </c>
      <c r="H7" s="12">
        <v>16</v>
      </c>
      <c r="I7" s="13"/>
      <c r="J7" s="13"/>
      <c r="K7" s="13"/>
      <c r="L7" s="13"/>
      <c r="M7" s="13"/>
      <c r="N7" s="139" t="s">
        <v>261</v>
      </c>
    </row>
    <row r="8" spans="1:14" ht="30" x14ac:dyDescent="0.25">
      <c r="A8" s="138">
        <v>4</v>
      </c>
      <c r="B8" s="267" t="s">
        <v>258</v>
      </c>
      <c r="C8" s="16" t="s">
        <v>3</v>
      </c>
      <c r="D8" s="12" t="s">
        <v>77</v>
      </c>
      <c r="E8" s="90">
        <v>1</v>
      </c>
      <c r="F8" s="12">
        <v>750</v>
      </c>
      <c r="G8" s="12">
        <v>325</v>
      </c>
      <c r="H8" s="12">
        <v>16</v>
      </c>
      <c r="I8" s="13"/>
      <c r="J8" s="13"/>
      <c r="K8" s="13"/>
      <c r="L8" s="13"/>
      <c r="M8" s="13"/>
      <c r="N8" s="139" t="s">
        <v>262</v>
      </c>
    </row>
    <row r="9" spans="1:14" ht="30" x14ac:dyDescent="0.25">
      <c r="A9" s="138">
        <v>5</v>
      </c>
      <c r="B9" s="267" t="s">
        <v>258</v>
      </c>
      <c r="C9" s="16" t="s">
        <v>3</v>
      </c>
      <c r="D9" s="12" t="s">
        <v>78</v>
      </c>
      <c r="E9" s="90">
        <v>1</v>
      </c>
      <c r="F9" s="12">
        <v>750</v>
      </c>
      <c r="G9" s="12">
        <v>180</v>
      </c>
      <c r="H9" s="12">
        <v>16</v>
      </c>
      <c r="I9" s="13"/>
      <c r="J9" s="13"/>
      <c r="K9" s="13"/>
      <c r="L9" s="13"/>
      <c r="M9" s="13"/>
      <c r="N9" s="139" t="s">
        <v>263</v>
      </c>
    </row>
    <row r="10" spans="1:14" x14ac:dyDescent="0.25">
      <c r="A10" s="138">
        <v>6</v>
      </c>
      <c r="B10" s="267" t="s">
        <v>258</v>
      </c>
      <c r="C10" s="16" t="s">
        <v>3</v>
      </c>
      <c r="D10" s="12" t="s">
        <v>72</v>
      </c>
      <c r="E10" s="90">
        <v>1</v>
      </c>
      <c r="F10" s="12">
        <v>1902</v>
      </c>
      <c r="G10" s="12">
        <v>280</v>
      </c>
      <c r="H10" s="12">
        <v>16</v>
      </c>
      <c r="I10" s="13"/>
      <c r="J10" s="13"/>
      <c r="K10" s="13"/>
      <c r="L10" s="13"/>
      <c r="M10" s="13"/>
      <c r="N10" s="139" t="s">
        <v>264</v>
      </c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 t="s">
        <v>256</v>
      </c>
      <c r="C13" s="16" t="s">
        <v>3</v>
      </c>
      <c r="D13" s="12" t="s">
        <v>72</v>
      </c>
      <c r="E13" s="90">
        <v>1</v>
      </c>
      <c r="F13" s="12">
        <v>872</v>
      </c>
      <c r="G13" s="12">
        <v>565</v>
      </c>
      <c r="H13" s="12">
        <v>16</v>
      </c>
      <c r="I13" s="13"/>
      <c r="J13" s="13"/>
      <c r="K13" s="13"/>
      <c r="L13" s="13"/>
      <c r="M13" s="13"/>
      <c r="N13" s="139" t="s">
        <v>271</v>
      </c>
    </row>
    <row r="14" spans="1:14" x14ac:dyDescent="0.25">
      <c r="A14" s="138">
        <v>10</v>
      </c>
      <c r="B14" s="2" t="s">
        <v>256</v>
      </c>
      <c r="C14" s="16" t="s">
        <v>3</v>
      </c>
      <c r="D14" s="12" t="s">
        <v>71</v>
      </c>
      <c r="E14" s="90">
        <v>1</v>
      </c>
      <c r="F14" s="12">
        <v>103</v>
      </c>
      <c r="G14" s="12">
        <v>1882</v>
      </c>
      <c r="H14" s="12">
        <v>16</v>
      </c>
      <c r="I14" s="13"/>
      <c r="J14" s="13"/>
      <c r="K14" s="13"/>
      <c r="L14" s="13"/>
      <c r="M14" s="13"/>
      <c r="N14" s="139" t="s">
        <v>260</v>
      </c>
    </row>
    <row r="15" spans="1:14" ht="30" x14ac:dyDescent="0.25">
      <c r="A15" s="138">
        <v>11</v>
      </c>
      <c r="B15" s="2" t="s">
        <v>256</v>
      </c>
      <c r="C15" s="16" t="s">
        <v>3</v>
      </c>
      <c r="D15" s="12" t="s">
        <v>78</v>
      </c>
      <c r="E15" s="90">
        <v>1</v>
      </c>
      <c r="F15" s="12">
        <v>767</v>
      </c>
      <c r="G15" s="12">
        <v>200</v>
      </c>
      <c r="H15" s="12">
        <v>16</v>
      </c>
      <c r="I15" s="13"/>
      <c r="J15" s="13"/>
      <c r="K15" s="13"/>
      <c r="L15" s="13"/>
      <c r="M15" s="13"/>
      <c r="N15" s="139" t="s">
        <v>272</v>
      </c>
    </row>
    <row r="16" spans="1:14" ht="30" x14ac:dyDescent="0.25">
      <c r="A16" s="138">
        <v>12</v>
      </c>
      <c r="B16" s="2" t="s">
        <v>256</v>
      </c>
      <c r="C16" s="16" t="s">
        <v>3</v>
      </c>
      <c r="D16" s="12" t="s">
        <v>77</v>
      </c>
      <c r="E16" s="90">
        <v>1</v>
      </c>
      <c r="F16" s="12">
        <v>750</v>
      </c>
      <c r="G16" s="12">
        <v>325</v>
      </c>
      <c r="H16" s="12">
        <v>16</v>
      </c>
      <c r="I16" s="13"/>
      <c r="J16" s="13"/>
      <c r="K16" s="13"/>
      <c r="L16" s="13"/>
      <c r="M16" s="13"/>
      <c r="N16" s="139" t="s">
        <v>273</v>
      </c>
    </row>
    <row r="17" spans="1:14" x14ac:dyDescent="0.25">
      <c r="A17" s="138">
        <v>13</v>
      </c>
      <c r="B17" s="2" t="s">
        <v>256</v>
      </c>
      <c r="C17" s="16" t="s">
        <v>3</v>
      </c>
      <c r="D17" s="12" t="s">
        <v>72</v>
      </c>
      <c r="E17" s="90">
        <v>1</v>
      </c>
      <c r="F17" s="12">
        <v>280</v>
      </c>
      <c r="G17" s="12">
        <v>1902</v>
      </c>
      <c r="H17" s="12">
        <v>16</v>
      </c>
      <c r="I17" s="13"/>
      <c r="J17" s="13"/>
      <c r="K17" s="13"/>
      <c r="L17" s="13"/>
      <c r="M17" s="13"/>
      <c r="N17" s="139" t="s">
        <v>274</v>
      </c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7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2024-05-14T05:30:49Z</dcterms:modified>
</cp:coreProperties>
</file>