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NuDesign Documents\Trade Cabinets Orders\"/>
    </mc:Choice>
  </mc:AlternateContent>
  <xr:revisionPtr revIDLastSave="0" documentId="8_{0CB47832-7451-499B-B80F-067BE03A9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<sst xmlns="http://schemas.openxmlformats.org/spreadsheetml/2006/main" count="814" uniqueCount="286">
  <si>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</si>
  <si>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</si>
  <si>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</si>
  <si>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</si>
  <si>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</si>
  <si>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</si>
  <si>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</si>
  <si>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</si>
  <si>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</si>
  <si>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</si>
  <si>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</si>
  <si>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</si>
  <si>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</si>
  <si>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</si>
  <si>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</si>
  <si>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</si>
  <si>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</si>
  <si>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</si>
  <si>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</si>
  <si>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</si>
  <si>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</si>
  <si>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</si>
  <si>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</si>
  <si>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</si>
  <si>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</si>
  <si>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</si>
  <si>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</si>
  <si>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</si>
  <si>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</si>
  <si>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</si>
  <si>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</si>
  <si>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</si>
  <si>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</si>
  <si>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</si>
  <si>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</si>
  <si>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</si>
  <si>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</si>
  <si>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</si>
  <si>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</si>
  <si>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</si>
  <si>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</si>
  <si>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</si>
  <si>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</si>
  <si>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</si>
  <si>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</si>
  <si>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</si>
  <si>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</si>
  <si>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</si>
  <si>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</si>
  <si>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</si>
  <si>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</si>
  <si>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</si>
  <si>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</si>
  <si>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</si>
  <si>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</si>
  <si>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</si>
  <si>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</si>
  <si>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</si>
  <si>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</si>
  <si>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</si>
  <si>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</si>
  <si>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</si>
  <si>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</si>
  <si>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</si>
  <si>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</si>
  <si>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</si>
  <si>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</si>
  <si>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</si>
  <si>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</si>
  <si>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</si>
  <si>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</si>
  <si>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</si>
  <si>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</si>
  <si>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</si>
  <si>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</si>
  <si>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</si>
  <si>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</si>
  <si>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</si>
  <si>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</si>
  <si>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</si>
  <si>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</si>
  <si>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</si>
  <si>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</si>
  <si>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</si>
  <si>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</si>
  <si>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</si>
  <si>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</si>
  <si>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</si>
  <si>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</si>
  <si>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</si>
  <si>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</si>
  <si>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</si>
  <si>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</si>
  <si>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</si>
  <si>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</si>
  <si>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</si>
  <si>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</si>
  <si>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</si>
  <si>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</si>
  <si>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</si>
  <si>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</si>
  <si>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</si>
  <si>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</si>
  <si>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</si>
  <si>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</si>
  <si>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</si>
  <si>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</si>
  <si>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</si>
  <si>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</si>
  <si>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</si>
  <si>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</si>
  <si>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</si>
  <si>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</si>
  <si>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</si>
  <si>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</si>
  <si>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</si>
  <si>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</si>
  <si>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</si>
  <si>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</si>
  <si>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</si>
  <si>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</si>
  <si>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</si>
  <si>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</si>
  <si>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</si>
  <si>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</si>
  <si>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</si>
  <si>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</si>
  <si>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</si>
  <si>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</si>
  <si>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</si>
  <si>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</si>
  <si>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</si>
  <si>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</si>
  <si>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</si>
  <si>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</si>
  <si>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</si>
  <si>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</si>
  <si>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</si>
  <si>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</si>
  <si>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</si>
  <si>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</si>
  <si>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</si>
  <si>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</si>
  <si>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</si>
  <si>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</si>
  <si>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</si>
  <si>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</si>
  <si>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</si>
  <si>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</si>
  <si>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</si>
  <si>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</si>
  <si>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</si>
  <si>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</si>
  <si>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</si>
  <si>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</si>
  <si>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</si>
  <si>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</si>
  <si>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</si>
  <si>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</si>
  <si>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</si>
  <si>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</si>
  <si>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</si>
  <si>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</si>
  <si>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</si>
  <si>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</si>
  <si>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</si>
  <si>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</si>
  <si>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</si>
  <si>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</si>
  <si>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</si>
  <si>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</si>
  <si>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</si>
  <si>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</si>
  <si>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</si>
  <si>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</si>
  <si>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</si>
  <si>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</si>
  <si>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</si>
  <si>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</si>
  <si>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</si>
  <si>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</si>
  <si>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</si>
  <si>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</si>
  <si>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</si>
  <si>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</si>
  <si>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</si>
  <si>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</si>
  <si>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</si>
  <si>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</si>
  <si>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</si>
  <si>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</si>
  <si>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</si>
  <si>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</si>
  <si>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</si>
  <si>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</si>
  <si>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</si>
  <si>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</si>
  <si>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</si>
  <si>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</si>
  <si>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</si>
  <si>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</si>
  <si>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</si>
  <si>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</si>
  <si>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</si>
  <si>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</si>
  <si>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</si>
  <si>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</si>
  <si>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</si>
  <si>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</si>
  <si>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</si>
  <si>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</si>
  <si>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</si>
  <si>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</si>
  <si>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</si>
  <si>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</si>
  <si>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</si>
  <si>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</si>
  <si>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</si>
  <si>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</si>
  <si>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</si>
  <si>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</si>
  <si>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</si>
  <si>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</si>
  <si>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</si>
  <si>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</si>
  <si>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</si>
  <si>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</si>
  <si>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</si>
  <si>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</si>
  <si>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</si>
  <si>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</si>
  <si>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</si>
  <si>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</si>
  <si>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</si>
  <si>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</si>
  <si>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</si>
  <si>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</si>
  <si>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</si>
  <si>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</si>
  <si>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</si>
  <si>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</si>
  <si>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</si>
  <si>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</si>
  <si>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</si>
  <si>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</si>
  <si>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</si>
  <si>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</si>
  <si>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</si>
  <si>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</si>
  <si>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</si>
  <si>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</si>
  <si>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</si>
  <si>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</si>
  <si>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</si>
  <si>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</si>
  <si>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</si>
  <si>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</si>
  <si>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</si>
  <si>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</si>
  <si>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</si>
  <si>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</si>
  <si>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</si>
  <si>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</si>
  <si>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</si>
  <si>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</si>
  <si>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</si>
  <si>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</si>
  <si>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</si>
  <si>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</si>
  <si>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</si>
  <si>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</si>
  <si>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Nu Design Cabinets</t>
  </si>
  <si>
    <t>office@nudesigncabinets.com.au</t>
  </si>
  <si>
    <t>Vic Bath Brighton</t>
  </si>
  <si>
    <t>white stipple</t>
  </si>
  <si>
    <t>matching</t>
  </si>
  <si>
    <t>yes</t>
  </si>
  <si>
    <t>3/14South East Blvd Pakenham</t>
  </si>
  <si>
    <t>110 kick 60mm recess no toe kick material</t>
  </si>
  <si>
    <t>fixed shelf at 910 off ground, 1 adjustable below fixed, 3 above, 110 kick 80mm recess no toe kick material</t>
  </si>
  <si>
    <t>no drilling</t>
  </si>
  <si>
    <t>Grass scala, 110 Kick 60 recess, no toekick material</t>
  </si>
  <si>
    <t>Hettich ball bearing side mount runners, laundry hamper 650 high internal drawer, 110 Kick 60 recess, no toekick material</t>
  </si>
  <si>
    <t>no kicker, floating cabinet</t>
  </si>
  <si>
    <t>Grass scala, 110 Kick 80 recess, no toekick material</t>
  </si>
  <si>
    <t>3 /500 deep adustable shelves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</si>
</sst>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ffice@nudesign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D43" sqref="D43:G43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409525166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45468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200">
        <v>45477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1" t="s">
        <v>274</v>
      </c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 t="s">
        <v>275</v>
      </c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 t="s">
        <v>276</v>
      </c>
      <c r="C43" s="30" t="s">
        <v>55</v>
      </c>
      <c r="D43" s="133" t="s">
        <v>277</v>
      </c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BCBAE174-7822-4C07-8E3A-AC33E4BCD1A2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13" workbookViewId="0">
      <selection activeCell="P5" sqref="P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44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4.4">
      <c r="A5" s="55">
        <v>1</v>
      </c>
      <c r="B5" s="56"/>
      <c r="C5" s="57" t="s">
        <v>159</v>
      </c>
      <c r="D5" s="58">
        <v>2</v>
      </c>
      <c r="E5" s="59">
        <v>1338</v>
      </c>
      <c r="F5" s="59">
        <v>852</v>
      </c>
      <c r="G5" s="59">
        <v>580</v>
      </c>
      <c r="H5" s="56"/>
      <c r="I5" s="56"/>
      <c r="J5" s="60">
        <v>3</v>
      </c>
      <c r="K5" s="61" t="str">
        <f>VLOOKUP(C5, Codes!$D$4:$E$59, 2, FALSE)</f>
        <v>Y</v>
      </c>
      <c r="L5" s="62" t="s">
        <v>89</v>
      </c>
      <c r="M5" s="61">
        <v>2058</v>
      </c>
      <c r="N5" s="61">
        <v>423</v>
      </c>
      <c r="O5" s="61">
        <v>718</v>
      </c>
      <c r="P5" s="61">
        <v>100</v>
      </c>
      <c r="Q5" s="61"/>
      <c r="R5" s="61"/>
      <c r="S5" s="61"/>
      <c r="T5" s="63"/>
      <c r="U5" s="63"/>
      <c r="V5" s="63"/>
      <c r="W5" s="63"/>
      <c r="X5" s="63"/>
      <c r="Y5" s="64" t="s">
        <v>285</v>
      </c>
      <c r="Z5" s="65"/>
    </row>
    <row r="6" spans="1:26" ht="14.4">
      <c r="A6" s="55">
        <v>2</v>
      </c>
      <c r="B6" s="56"/>
      <c r="C6" s="59" t="s">
        <v>159</v>
      </c>
      <c r="D6" s="62">
        <v>2</v>
      </c>
      <c r="E6" s="59">
        <v>720</v>
      </c>
      <c r="F6" s="59">
        <v>852</v>
      </c>
      <c r="G6" s="59">
        <v>580</v>
      </c>
      <c r="H6" s="56"/>
      <c r="I6" s="56"/>
      <c r="J6" s="60">
        <v>1</v>
      </c>
      <c r="K6" s="61" t="str">
        <f>VLOOKUP(C6, Codes!$D$4:$E$59, 2, FALSE)</f>
        <v>Y</v>
      </c>
      <c r="L6" s="62" t="s">
        <v>89</v>
      </c>
      <c r="M6" s="61">
        <v>2058</v>
      </c>
      <c r="N6" s="61">
        <v>423</v>
      </c>
      <c r="O6" s="61">
        <v>100</v>
      </c>
      <c r="P6" s="61">
        <v>100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159</v>
      </c>
      <c r="D7" s="62">
        <v>2</v>
      </c>
      <c r="E7" s="59">
        <v>1282</v>
      </c>
      <c r="F7" s="59">
        <v>1000</v>
      </c>
      <c r="G7" s="59">
        <v>330</v>
      </c>
      <c r="H7" s="56"/>
      <c r="I7" s="56"/>
      <c r="J7" s="60">
        <v>3</v>
      </c>
      <c r="K7" s="61" t="str">
        <f>VLOOKUP(C7, Codes!$D$4:$E$59, 2, FALSE)</f>
        <v>Y</v>
      </c>
      <c r="L7" s="59" t="s">
        <v>89</v>
      </c>
      <c r="M7" s="61">
        <v>1310</v>
      </c>
      <c r="N7" s="61">
        <v>497</v>
      </c>
      <c r="O7" s="61">
        <v>100</v>
      </c>
      <c r="P7" s="61">
        <v>72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159</v>
      </c>
      <c r="D8" s="62">
        <v>1</v>
      </c>
      <c r="E8" s="59">
        <v>1282</v>
      </c>
      <c r="F8" s="59">
        <v>1000</v>
      </c>
      <c r="G8" s="59">
        <v>330</v>
      </c>
      <c r="H8" s="56"/>
      <c r="I8" s="56"/>
      <c r="J8" s="61" t="s">
        <v>89</v>
      </c>
      <c r="K8" s="61" t="str">
        <f>VLOOKUP(C8, Codes!$D$4:$E$59, 2, FALSE)</f>
        <v>Y</v>
      </c>
      <c r="L8" s="59" t="s">
        <v>89</v>
      </c>
      <c r="M8" s="61">
        <v>1310</v>
      </c>
      <c r="N8" s="61">
        <v>497</v>
      </c>
      <c r="O8" s="61">
        <v>100</v>
      </c>
      <c r="P8" s="61">
        <v>72</v>
      </c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43.2">
      <c r="A9" s="55">
        <v>5</v>
      </c>
      <c r="B9" s="56"/>
      <c r="C9" s="59" t="s">
        <v>143</v>
      </c>
      <c r="D9" s="62">
        <v>1</v>
      </c>
      <c r="E9" s="59">
        <v>870</v>
      </c>
      <c r="F9" s="59">
        <v>862</v>
      </c>
      <c r="G9" s="59">
        <v>660</v>
      </c>
      <c r="H9" s="56"/>
      <c r="I9" s="56"/>
      <c r="J9" s="61">
        <v>1</v>
      </c>
      <c r="K9" s="61" t="str">
        <f>VLOOKUP(C9, Codes!$D$4:$E$59, 2, FALSE)</f>
        <v>N - Vert. Front</v>
      </c>
      <c r="L9" s="59" t="s">
        <v>89</v>
      </c>
      <c r="M9" s="61">
        <v>757</v>
      </c>
      <c r="N9" s="61">
        <v>430</v>
      </c>
      <c r="O9" s="61">
        <v>100</v>
      </c>
      <c r="P9" s="61">
        <v>100</v>
      </c>
      <c r="Q9" s="61"/>
      <c r="R9" s="61"/>
      <c r="S9" s="61"/>
      <c r="T9" s="63"/>
      <c r="U9" s="63"/>
      <c r="V9" s="63"/>
      <c r="W9" s="63"/>
      <c r="X9" s="63"/>
      <c r="Y9" s="64" t="s">
        <v>278</v>
      </c>
      <c r="Z9" s="65"/>
    </row>
    <row r="10" spans="1:26" ht="28.8">
      <c r="A10" s="55">
        <v>6</v>
      </c>
      <c r="B10" s="56"/>
      <c r="C10" s="59" t="s">
        <v>149</v>
      </c>
      <c r="D10" s="62">
        <v>1</v>
      </c>
      <c r="E10" s="59">
        <v>870</v>
      </c>
      <c r="F10" s="59">
        <v>600</v>
      </c>
      <c r="G10" s="59">
        <v>660</v>
      </c>
      <c r="H10" s="56"/>
      <c r="I10" s="56"/>
      <c r="J10" s="61" t="s">
        <v>89</v>
      </c>
      <c r="K10" s="61" t="str">
        <f>VLOOKUP(C10, Codes!$D$4:$E$59, 2, FALSE)</f>
        <v>Y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278</v>
      </c>
      <c r="Z10" s="65"/>
    </row>
    <row r="11" spans="1:26" ht="14.4">
      <c r="A11" s="55">
        <v>7</v>
      </c>
      <c r="B11" s="56"/>
      <c r="C11" s="59" t="s">
        <v>159</v>
      </c>
      <c r="D11" s="62">
        <v>1</v>
      </c>
      <c r="E11" s="59">
        <v>1052</v>
      </c>
      <c r="F11" s="59">
        <v>982</v>
      </c>
      <c r="G11" s="59">
        <v>320</v>
      </c>
      <c r="H11" s="56"/>
      <c r="I11" s="56"/>
      <c r="J11" s="61">
        <v>2</v>
      </c>
      <c r="K11" s="61" t="str">
        <f>VLOOKUP(C11, Codes!$D$4:$E$59, 2, FALSE)</f>
        <v>Y</v>
      </c>
      <c r="L11" s="59" t="s">
        <v>89</v>
      </c>
      <c r="M11" s="61">
        <v>1080</v>
      </c>
      <c r="N11" s="61">
        <v>488</v>
      </c>
      <c r="O11" s="61">
        <v>100</v>
      </c>
      <c r="P11" s="61">
        <v>72</v>
      </c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28.8">
      <c r="A12" s="55">
        <v>8</v>
      </c>
      <c r="B12" s="56"/>
      <c r="C12" s="59" t="s">
        <v>157</v>
      </c>
      <c r="D12" s="62">
        <v>1</v>
      </c>
      <c r="E12" s="59">
        <v>870</v>
      </c>
      <c r="F12" s="59">
        <v>1120</v>
      </c>
      <c r="G12" s="59">
        <v>560</v>
      </c>
      <c r="H12" s="56"/>
      <c r="I12" s="56"/>
      <c r="J12" s="61">
        <v>1</v>
      </c>
      <c r="K12" s="61" t="str">
        <f>VLOOKUP(C12, Codes!$D$4:$E$59, 2, FALSE)</f>
        <v>N</v>
      </c>
      <c r="L12" s="59" t="s">
        <v>89</v>
      </c>
      <c r="M12" s="61">
        <v>757</v>
      </c>
      <c r="N12" s="61">
        <v>512</v>
      </c>
      <c r="O12" s="61">
        <v>100</v>
      </c>
      <c r="P12" s="61">
        <v>100</v>
      </c>
      <c r="Q12" s="61"/>
      <c r="R12" s="61"/>
      <c r="S12" s="61"/>
      <c r="T12" s="63"/>
      <c r="U12" s="63"/>
      <c r="V12" s="63"/>
      <c r="W12" s="63"/>
      <c r="X12" s="63"/>
      <c r="Y12" s="64" t="s">
        <v>278</v>
      </c>
      <c r="Z12" s="65"/>
    </row>
    <row r="13" spans="1:26" ht="43.2">
      <c r="A13" s="55">
        <v>9</v>
      </c>
      <c r="B13" s="56"/>
      <c r="C13" s="59" t="s">
        <v>143</v>
      </c>
      <c r="D13" s="62">
        <v>1</v>
      </c>
      <c r="E13" s="59">
        <v>870</v>
      </c>
      <c r="F13" s="59">
        <v>930</v>
      </c>
      <c r="G13" s="59">
        <v>560</v>
      </c>
      <c r="H13" s="56"/>
      <c r="I13" s="56"/>
      <c r="J13" s="61">
        <v>1</v>
      </c>
      <c r="K13" s="61" t="str">
        <f>VLOOKUP(C13, Codes!$D$4:$E$59, 2, FALSE)</f>
        <v>N - Vert. Front</v>
      </c>
      <c r="L13" s="59" t="s">
        <v>89</v>
      </c>
      <c r="M13" s="61">
        <v>757</v>
      </c>
      <c r="N13" s="61">
        <v>462</v>
      </c>
      <c r="O13" s="61">
        <v>100</v>
      </c>
      <c r="P13" s="61">
        <v>100</v>
      </c>
      <c r="Q13" s="61"/>
      <c r="R13" s="61"/>
      <c r="S13" s="61"/>
      <c r="T13" s="63"/>
      <c r="U13" s="63"/>
      <c r="V13" s="63"/>
      <c r="W13" s="63"/>
      <c r="X13" s="63"/>
      <c r="Y13" s="64" t="s">
        <v>278</v>
      </c>
      <c r="Z13" s="65"/>
    </row>
    <row r="14" spans="1:26" ht="28.8">
      <c r="A14" s="55">
        <v>10</v>
      </c>
      <c r="B14" s="56"/>
      <c r="C14" s="59" t="s">
        <v>158</v>
      </c>
      <c r="D14" s="62">
        <v>1</v>
      </c>
      <c r="E14" s="59">
        <v>870</v>
      </c>
      <c r="F14" s="59">
        <v>1250</v>
      </c>
      <c r="G14" s="59">
        <v>560</v>
      </c>
      <c r="H14" s="56"/>
      <c r="I14" s="56"/>
      <c r="J14" s="61">
        <v>1</v>
      </c>
      <c r="K14" s="61" t="str">
        <f>VLOOKUP(C14, Codes!$D$4:$E$59, 2, FALSE)</f>
        <v>N</v>
      </c>
      <c r="L14" s="59" t="s">
        <v>89</v>
      </c>
      <c r="M14" s="61">
        <v>757</v>
      </c>
      <c r="N14" s="61">
        <v>324</v>
      </c>
      <c r="O14" s="61">
        <v>100</v>
      </c>
      <c r="P14" s="61">
        <v>100</v>
      </c>
      <c r="Q14" s="61"/>
      <c r="R14" s="61"/>
      <c r="S14" s="61"/>
      <c r="T14" s="63"/>
      <c r="U14" s="63"/>
      <c r="V14" s="63"/>
      <c r="W14" s="63"/>
      <c r="X14" s="63"/>
      <c r="Y14" s="64" t="s">
        <v>278</v>
      </c>
      <c r="Z14" s="65"/>
    </row>
    <row r="15" spans="1:26" ht="57.6">
      <c r="A15" s="55">
        <v>11</v>
      </c>
      <c r="B15" s="56"/>
      <c r="C15" s="59" t="s">
        <v>174</v>
      </c>
      <c r="D15" s="62">
        <v>3</v>
      </c>
      <c r="E15" s="59">
        <v>2200</v>
      </c>
      <c r="F15" s="59">
        <v>850</v>
      </c>
      <c r="G15" s="59">
        <v>580</v>
      </c>
      <c r="H15" s="56"/>
      <c r="I15" s="56"/>
      <c r="J15" s="61">
        <v>5</v>
      </c>
      <c r="K15" s="61" t="str">
        <f>VLOOKUP(C15, Codes!$D$4:$E$59, 2, FALSE)</f>
        <v>Y</v>
      </c>
      <c r="L15" s="59" t="s">
        <v>89</v>
      </c>
      <c r="M15" s="61">
        <v>2810</v>
      </c>
      <c r="N15" s="61">
        <v>422</v>
      </c>
      <c r="O15" s="61"/>
      <c r="P15" s="61">
        <v>100</v>
      </c>
      <c r="Q15" s="61">
        <v>685</v>
      </c>
      <c r="R15" s="61">
        <v>1370</v>
      </c>
      <c r="S15" s="61"/>
      <c r="T15" s="63"/>
      <c r="U15" s="63"/>
      <c r="V15" s="63"/>
      <c r="W15" s="63"/>
      <c r="X15" s="63"/>
      <c r="Y15" s="64" t="s">
        <v>279</v>
      </c>
      <c r="Z15" s="65"/>
    </row>
    <row r="16" spans="1:26" ht="57.6">
      <c r="A16" s="55">
        <v>12</v>
      </c>
      <c r="B16" s="56"/>
      <c r="C16" s="59" t="s">
        <v>174</v>
      </c>
      <c r="D16" s="62">
        <v>1</v>
      </c>
      <c r="E16" s="59">
        <v>2200</v>
      </c>
      <c r="F16" s="59">
        <v>850</v>
      </c>
      <c r="G16" s="59">
        <v>580</v>
      </c>
      <c r="H16" s="56"/>
      <c r="I16" s="56"/>
      <c r="J16" s="61" t="s">
        <v>89</v>
      </c>
      <c r="K16" s="61" t="str">
        <f>VLOOKUP(C16, Codes!$D$4:$E$59, 2, FALSE)</f>
        <v>Y</v>
      </c>
      <c r="L16" s="59" t="s">
        <v>89</v>
      </c>
      <c r="M16" s="61">
        <v>2810</v>
      </c>
      <c r="N16" s="61">
        <v>422</v>
      </c>
      <c r="O16" s="61"/>
      <c r="P16" s="61">
        <v>100</v>
      </c>
      <c r="Q16" s="61">
        <v>685</v>
      </c>
      <c r="R16" s="61">
        <v>1370</v>
      </c>
      <c r="S16" s="61"/>
      <c r="T16" s="63"/>
      <c r="U16" s="63"/>
      <c r="V16" s="63"/>
      <c r="W16" s="63"/>
      <c r="X16" s="63"/>
      <c r="Y16" s="64" t="s">
        <v>279</v>
      </c>
      <c r="Z16" s="65"/>
    </row>
    <row r="17" spans="1:26" ht="14.4">
      <c r="A17" s="55">
        <v>13</v>
      </c>
      <c r="B17" s="56"/>
      <c r="C17" s="59" t="s">
        <v>159</v>
      </c>
      <c r="D17" s="62">
        <v>4</v>
      </c>
      <c r="E17" s="59">
        <v>720</v>
      </c>
      <c r="F17" s="59">
        <v>850</v>
      </c>
      <c r="G17" s="59">
        <v>580</v>
      </c>
      <c r="H17" s="56"/>
      <c r="I17" s="56"/>
      <c r="J17" s="61">
        <v>1</v>
      </c>
      <c r="K17" s="61" t="str">
        <f>VLOOKUP(C17, Codes!$D$4:$E$59, 2, FALSE)</f>
        <v>Y</v>
      </c>
      <c r="L17" s="59" t="s">
        <v>89</v>
      </c>
      <c r="M17" s="61">
        <v>2810</v>
      </c>
      <c r="N17" s="61">
        <v>422</v>
      </c>
      <c r="O17" s="61">
        <v>100</v>
      </c>
      <c r="P17" s="61">
        <v>100</v>
      </c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57.6">
      <c r="A18" s="55">
        <v>14</v>
      </c>
      <c r="B18" s="56"/>
      <c r="C18" s="59" t="s">
        <v>161</v>
      </c>
      <c r="D18" s="62">
        <v>1</v>
      </c>
      <c r="E18" s="59">
        <v>2200</v>
      </c>
      <c r="F18" s="59">
        <v>425</v>
      </c>
      <c r="G18" s="59">
        <v>230</v>
      </c>
      <c r="H18" s="56"/>
      <c r="I18" s="56"/>
      <c r="J18" s="61">
        <v>5</v>
      </c>
      <c r="K18" s="61" t="str">
        <f>VLOOKUP(C18, Codes!$D$4:$E$59, 2, FALSE)</f>
        <v>Y</v>
      </c>
      <c r="L18" s="59" t="s">
        <v>89</v>
      </c>
      <c r="M18" s="61">
        <v>2810</v>
      </c>
      <c r="N18" s="61">
        <v>421</v>
      </c>
      <c r="O18" s="61"/>
      <c r="P18" s="61">
        <v>100</v>
      </c>
      <c r="Q18" s="61">
        <v>685</v>
      </c>
      <c r="R18" s="61">
        <v>1370</v>
      </c>
      <c r="S18" s="61"/>
      <c r="T18" s="63"/>
      <c r="U18" s="63"/>
      <c r="V18" s="63"/>
      <c r="W18" s="63"/>
      <c r="X18" s="63"/>
      <c r="Y18" s="64" t="s">
        <v>279</v>
      </c>
      <c r="Z18" s="65"/>
    </row>
    <row r="19" spans="1:26" ht="14.4">
      <c r="A19" s="55">
        <v>15</v>
      </c>
      <c r="B19" s="56"/>
      <c r="C19" s="59" t="s">
        <v>161</v>
      </c>
      <c r="D19" s="62">
        <v>1</v>
      </c>
      <c r="E19" s="59">
        <v>720</v>
      </c>
      <c r="F19" s="59">
        <v>425</v>
      </c>
      <c r="G19" s="59">
        <v>230</v>
      </c>
      <c r="H19" s="56"/>
      <c r="I19" s="56"/>
      <c r="J19" s="61">
        <v>1</v>
      </c>
      <c r="K19" s="61" t="str">
        <f>VLOOKUP(C19, Codes!$D$4:$E$59, 2, FALSE)</f>
        <v>Y</v>
      </c>
      <c r="L19" s="59" t="s">
        <v>89</v>
      </c>
      <c r="M19" s="61">
        <v>2810</v>
      </c>
      <c r="N19" s="61">
        <v>421</v>
      </c>
      <c r="O19" s="61">
        <v>100</v>
      </c>
      <c r="P19" s="61">
        <v>100</v>
      </c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43.2">
      <c r="A20" s="55">
        <v>16</v>
      </c>
      <c r="B20" s="56"/>
      <c r="C20" s="59" t="s">
        <v>143</v>
      </c>
      <c r="D20" s="62">
        <v>1</v>
      </c>
      <c r="E20" s="59">
        <v>870</v>
      </c>
      <c r="F20" s="59">
        <v>835</v>
      </c>
      <c r="G20" s="59">
        <v>560</v>
      </c>
      <c r="H20" s="56"/>
      <c r="I20" s="56"/>
      <c r="J20" s="61">
        <v>1</v>
      </c>
      <c r="K20" s="61" t="str">
        <f>VLOOKUP(C20, Codes!$D$4:$E$59, 2, FALSE)</f>
        <v>N - Vert. Front</v>
      </c>
      <c r="L20" s="59" t="s">
        <v>89</v>
      </c>
      <c r="M20" s="61">
        <v>757</v>
      </c>
      <c r="N20" s="61">
        <v>414</v>
      </c>
      <c r="O20" s="61">
        <v>100</v>
      </c>
      <c r="P20" s="61">
        <v>100</v>
      </c>
      <c r="Q20" s="61"/>
      <c r="R20" s="61"/>
      <c r="S20" s="61"/>
      <c r="T20" s="63"/>
      <c r="U20" s="63"/>
      <c r="V20" s="63"/>
      <c r="W20" s="63"/>
      <c r="X20" s="63"/>
      <c r="Y20" s="64" t="s">
        <v>278</v>
      </c>
      <c r="Z20" s="65"/>
    </row>
    <row r="21" spans="1:26" ht="15.75" customHeight="1">
      <c r="A21" s="55">
        <v>17</v>
      </c>
      <c r="B21" s="56"/>
      <c r="C21" s="59" t="s">
        <v>159</v>
      </c>
      <c r="D21" s="62">
        <v>3</v>
      </c>
      <c r="E21" s="59">
        <v>1382</v>
      </c>
      <c r="F21" s="59">
        <v>845</v>
      </c>
      <c r="G21" s="59">
        <v>320</v>
      </c>
      <c r="H21" s="56"/>
      <c r="I21" s="56"/>
      <c r="J21" s="61">
        <v>3</v>
      </c>
      <c r="K21" s="61" t="str">
        <f>VLOOKUP(C21, Codes!$D$4:$E$59, 2, FALSE)</f>
        <v>Y</v>
      </c>
      <c r="L21" s="59" t="s">
        <v>89</v>
      </c>
      <c r="M21" s="61">
        <v>1410</v>
      </c>
      <c r="N21" s="61">
        <v>420</v>
      </c>
      <c r="O21" s="61">
        <v>100</v>
      </c>
      <c r="P21" s="61">
        <v>72</v>
      </c>
      <c r="Q21" s="61">
        <v>705</v>
      </c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160</v>
      </c>
      <c r="D22" s="62">
        <v>1</v>
      </c>
      <c r="E22" s="59">
        <v>1382</v>
      </c>
      <c r="F22" s="59">
        <v>422</v>
      </c>
      <c r="G22" s="59">
        <v>320</v>
      </c>
      <c r="H22" s="56"/>
      <c r="I22" s="56"/>
      <c r="J22" s="61">
        <v>3</v>
      </c>
      <c r="K22" s="61" t="str">
        <f>VLOOKUP(C22, Codes!$D$4:$E$59, 2, FALSE)</f>
        <v>Y</v>
      </c>
      <c r="L22" s="59" t="s">
        <v>89</v>
      </c>
      <c r="M22" s="61">
        <v>1410</v>
      </c>
      <c r="N22" s="61">
        <v>420</v>
      </c>
      <c r="O22" s="61">
        <v>100</v>
      </c>
      <c r="P22" s="61">
        <v>72</v>
      </c>
      <c r="Q22" s="61">
        <v>705</v>
      </c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164</v>
      </c>
      <c r="D23" s="62">
        <v>2</v>
      </c>
      <c r="E23" s="59">
        <v>300</v>
      </c>
      <c r="F23" s="59">
        <v>562</v>
      </c>
      <c r="G23" s="59">
        <v>480</v>
      </c>
      <c r="H23" s="56"/>
      <c r="I23" s="56"/>
      <c r="J23" s="61" t="s">
        <v>89</v>
      </c>
      <c r="K23" s="61" t="str">
        <f>VLOOKUP(C23, Codes!$D$4:$E$59, 2, FALSE)</f>
        <v>Y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 t="s">
        <v>280</v>
      </c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208</v>
      </c>
      <c r="D33" s="59">
        <v>2</v>
      </c>
      <c r="E33" s="59">
        <v>870</v>
      </c>
      <c r="F33" s="59">
        <v>1027</v>
      </c>
      <c r="G33" s="59">
        <v>560</v>
      </c>
      <c r="H33" s="61" t="str">
        <f>VLOOKUP(C33, Codes!D72:E81, 2, FALSE)</f>
        <v>N</v>
      </c>
      <c r="I33" s="70" t="s">
        <v>89</v>
      </c>
      <c r="J33" s="61">
        <v>1023</v>
      </c>
      <c r="K33" s="61">
        <v>180</v>
      </c>
      <c r="L33" s="61">
        <v>286</v>
      </c>
      <c r="M33" s="61">
        <v>286</v>
      </c>
      <c r="N33" s="61"/>
      <c r="O33" s="61">
        <v>122</v>
      </c>
      <c r="P33" s="61">
        <v>186</v>
      </c>
      <c r="Q33" s="61">
        <v>186</v>
      </c>
      <c r="R33" s="63"/>
      <c r="S33" s="71"/>
      <c r="T33" s="72">
        <v>3</v>
      </c>
      <c r="U33" s="72">
        <v>2</v>
      </c>
      <c r="V33" s="72">
        <v>2</v>
      </c>
      <c r="W33" s="72"/>
      <c r="X33" s="72"/>
      <c r="Y33" s="73" t="s">
        <v>281</v>
      </c>
      <c r="Z33" s="65"/>
    </row>
    <row r="34" spans="1:26" ht="15.75" customHeight="1">
      <c r="A34" s="55">
        <v>2</v>
      </c>
      <c r="B34" s="69"/>
      <c r="C34" s="70" t="s">
        <v>208</v>
      </c>
      <c r="D34" s="59">
        <v>2</v>
      </c>
      <c r="E34" s="59">
        <v>870</v>
      </c>
      <c r="F34" s="59">
        <v>431</v>
      </c>
      <c r="G34" s="59">
        <v>660</v>
      </c>
      <c r="H34" s="74" t="s">
        <v>89</v>
      </c>
      <c r="I34" s="70" t="s">
        <v>89</v>
      </c>
      <c r="J34" s="61">
        <v>429</v>
      </c>
      <c r="K34" s="61">
        <v>180</v>
      </c>
      <c r="L34" s="61">
        <v>286</v>
      </c>
      <c r="M34" s="61">
        <v>286</v>
      </c>
      <c r="N34" s="61"/>
      <c r="O34" s="61">
        <v>122</v>
      </c>
      <c r="P34" s="61">
        <v>186</v>
      </c>
      <c r="Q34" s="61">
        <v>186</v>
      </c>
      <c r="R34" s="63"/>
      <c r="S34" s="71"/>
      <c r="T34" s="72">
        <v>3</v>
      </c>
      <c r="U34" s="72">
        <v>2</v>
      </c>
      <c r="V34" s="72">
        <v>2</v>
      </c>
      <c r="W34" s="72"/>
      <c r="X34" s="72"/>
      <c r="Y34" s="73" t="s">
        <v>281</v>
      </c>
      <c r="Z34" s="65"/>
    </row>
    <row r="35" spans="1:26" ht="15.75" customHeight="1">
      <c r="A35" s="55">
        <v>3</v>
      </c>
      <c r="B35" s="69"/>
      <c r="C35" s="70" t="s">
        <v>206</v>
      </c>
      <c r="D35" s="59">
        <v>1</v>
      </c>
      <c r="E35" s="59">
        <v>870</v>
      </c>
      <c r="F35" s="59">
        <v>465</v>
      </c>
      <c r="G35" s="59">
        <v>560</v>
      </c>
      <c r="H35" s="74" t="s">
        <v>89</v>
      </c>
      <c r="I35" s="70" t="s">
        <v>89</v>
      </c>
      <c r="J35" s="61">
        <v>461</v>
      </c>
      <c r="K35" s="61">
        <v>180</v>
      </c>
      <c r="L35" s="61">
        <v>286</v>
      </c>
      <c r="M35" s="61">
        <v>286</v>
      </c>
      <c r="N35" s="61"/>
      <c r="O35" s="61">
        <v>122</v>
      </c>
      <c r="P35" s="61">
        <v>186</v>
      </c>
      <c r="Q35" s="61">
        <v>186</v>
      </c>
      <c r="R35" s="63"/>
      <c r="S35" s="71"/>
      <c r="T35" s="72">
        <v>3</v>
      </c>
      <c r="U35" s="72">
        <v>2</v>
      </c>
      <c r="V35" s="72">
        <v>2</v>
      </c>
      <c r="W35" s="72"/>
      <c r="X35" s="72"/>
      <c r="Y35" s="73" t="s">
        <v>281</v>
      </c>
      <c r="Z35" s="65"/>
    </row>
    <row r="36" spans="1:26" ht="15.75" customHeight="1">
      <c r="A36" s="55">
        <v>4</v>
      </c>
      <c r="B36" s="69"/>
      <c r="C36" s="70" t="s">
        <v>206</v>
      </c>
      <c r="D36" s="59">
        <v>1</v>
      </c>
      <c r="E36" s="59">
        <v>416</v>
      </c>
      <c r="F36" s="59">
        <v>600</v>
      </c>
      <c r="G36" s="59">
        <v>560</v>
      </c>
      <c r="H36" s="74" t="s">
        <v>89</v>
      </c>
      <c r="I36" s="70" t="s">
        <v>89</v>
      </c>
      <c r="J36" s="61">
        <v>598</v>
      </c>
      <c r="K36" s="61">
        <v>304</v>
      </c>
      <c r="L36" s="61"/>
      <c r="M36" s="61"/>
      <c r="N36" s="61"/>
      <c r="O36" s="61">
        <v>250</v>
      </c>
      <c r="P36" s="61"/>
      <c r="Q36" s="61"/>
      <c r="R36" s="63"/>
      <c r="S36" s="71"/>
      <c r="T36" s="72">
        <v>3</v>
      </c>
      <c r="U36" s="72"/>
      <c r="V36" s="72"/>
      <c r="W36" s="72"/>
      <c r="X36" s="72"/>
      <c r="Y36" s="73" t="s">
        <v>281</v>
      </c>
      <c r="Z36" s="65"/>
    </row>
    <row r="37" spans="1:26" ht="15.75" customHeight="1">
      <c r="A37" s="55">
        <v>5</v>
      </c>
      <c r="B37" s="69"/>
      <c r="C37" s="70" t="s">
        <v>206</v>
      </c>
      <c r="D37" s="59">
        <v>2</v>
      </c>
      <c r="E37" s="59">
        <v>870</v>
      </c>
      <c r="F37" s="59">
        <v>418</v>
      </c>
      <c r="G37" s="59">
        <v>560</v>
      </c>
      <c r="H37" s="74" t="s">
        <v>89</v>
      </c>
      <c r="I37" s="70" t="s">
        <v>89</v>
      </c>
      <c r="J37" s="61">
        <v>415</v>
      </c>
      <c r="K37" s="61">
        <v>757</v>
      </c>
      <c r="L37" s="61"/>
      <c r="M37" s="61"/>
      <c r="N37" s="61"/>
      <c r="O37" s="61">
        <v>650</v>
      </c>
      <c r="P37" s="61"/>
      <c r="Q37" s="61"/>
      <c r="R37" s="63"/>
      <c r="S37" s="71"/>
      <c r="T37" s="72">
        <v>3</v>
      </c>
      <c r="U37" s="72"/>
      <c r="V37" s="72"/>
      <c r="W37" s="72"/>
      <c r="X37" s="72"/>
      <c r="Y37" s="73" t="s">
        <v>282</v>
      </c>
      <c r="Z37" s="65"/>
    </row>
    <row r="38" spans="1:26" ht="15.75" customHeight="1">
      <c r="A38" s="55">
        <v>6</v>
      </c>
      <c r="B38" s="69"/>
      <c r="C38" s="70" t="s">
        <v>206</v>
      </c>
      <c r="D38" s="59">
        <v>4</v>
      </c>
      <c r="E38" s="59">
        <v>300</v>
      </c>
      <c r="F38" s="59">
        <v>562</v>
      </c>
      <c r="G38" s="59">
        <v>480</v>
      </c>
      <c r="H38" s="74" t="s">
        <v>230</v>
      </c>
      <c r="I38" s="70" t="s">
        <v>89</v>
      </c>
      <c r="J38" s="61">
        <v>559</v>
      </c>
      <c r="K38" s="61">
        <v>300</v>
      </c>
      <c r="L38" s="61"/>
      <c r="M38" s="61"/>
      <c r="N38" s="61"/>
      <c r="O38" s="61">
        <v>186</v>
      </c>
      <c r="P38" s="61"/>
      <c r="Q38" s="61"/>
      <c r="R38" s="63"/>
      <c r="S38" s="71"/>
      <c r="T38" s="72"/>
      <c r="U38" s="72"/>
      <c r="V38" s="72"/>
      <c r="W38" s="72"/>
      <c r="X38" s="72"/>
      <c r="Y38" s="73" t="s">
        <v>283</v>
      </c>
      <c r="Z38" s="65"/>
    </row>
    <row r="39" spans="1:26" ht="15.75" customHeight="1">
      <c r="A39" s="55">
        <v>7</v>
      </c>
      <c r="B39" s="69"/>
      <c r="C39" s="70" t="s">
        <v>208</v>
      </c>
      <c r="D39" s="59">
        <v>2</v>
      </c>
      <c r="E39" s="59">
        <v>862</v>
      </c>
      <c r="F39" s="59">
        <v>852</v>
      </c>
      <c r="G39" s="59">
        <v>580</v>
      </c>
      <c r="H39" s="74" t="s">
        <v>238</v>
      </c>
      <c r="I39" s="70" t="s">
        <v>89</v>
      </c>
      <c r="J39" s="61">
        <v>848</v>
      </c>
      <c r="K39" s="61">
        <v>178</v>
      </c>
      <c r="L39" s="61">
        <v>284</v>
      </c>
      <c r="M39" s="61">
        <v>284</v>
      </c>
      <c r="N39" s="61"/>
      <c r="O39" s="61">
        <v>122</v>
      </c>
      <c r="P39" s="61">
        <v>186</v>
      </c>
      <c r="Q39" s="61">
        <v>186</v>
      </c>
      <c r="R39" s="63"/>
      <c r="S39" s="71"/>
      <c r="T39" s="72">
        <v>2</v>
      </c>
      <c r="U39" s="72">
        <v>2</v>
      </c>
      <c r="V39" s="72">
        <v>2</v>
      </c>
      <c r="W39" s="72"/>
      <c r="X39" s="72"/>
      <c r="Y39" s="73" t="s">
        <v>284</v>
      </c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LUKE CLAMP</cp:lastModifiedBy>
  <dcterms:created xsi:type="dcterms:W3CDTF">2020-01-31T01:04:26Z</dcterms:created>
  <dcterms:modified xsi:type="dcterms:W3CDTF">2024-06-25T04:56:37Z</dcterms:modified>
</cp:coreProperties>
</file>