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3C62E35C-C353-4D45-A01E-3C8DD8BBD2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<sst xmlns="http://schemas.openxmlformats.org/spreadsheetml/2006/main" count="824" uniqueCount="279">
  <si>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</si>
  <si>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</si>
  <si>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</si>
  <si>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</si>
  <si>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</si>
  <si>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</si>
  <si>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</si>
  <si>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</si>
  <si>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</si>
  <si>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</si>
  <si>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</si>
  <si>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</si>
  <si>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</si>
  <si>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</si>
  <si>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</si>
  <si>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</si>
  <si>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</si>
  <si>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</si>
  <si>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</si>
  <si>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</si>
  <si>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</si>
  <si>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</si>
  <si>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</si>
  <si>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</si>
  <si>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</si>
  <si>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</si>
  <si>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</si>
  <si>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</si>
  <si>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</si>
  <si>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</si>
  <si>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</si>
  <si>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</si>
  <si>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</si>
  <si>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</si>
  <si>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</si>
  <si>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</si>
  <si>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</si>
  <si>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</si>
  <si>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</si>
  <si>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</si>
  <si>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</si>
  <si>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</si>
  <si>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</si>
  <si>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</si>
  <si>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</si>
  <si>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</si>
  <si>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</si>
  <si>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</si>
  <si>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</si>
  <si>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</si>
  <si>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</si>
  <si>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</si>
  <si>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</si>
  <si>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</si>
  <si>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</si>
  <si>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</si>
  <si>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</si>
  <si>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</si>
  <si>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</si>
  <si>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</si>
  <si>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</si>
  <si>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</si>
  <si>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</si>
  <si>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</si>
  <si>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</si>
  <si>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</si>
  <si>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</si>
  <si>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</si>
  <si>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</si>
  <si>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</si>
  <si>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</si>
  <si>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</si>
  <si>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</si>
  <si>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</si>
  <si>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</si>
  <si>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</si>
  <si>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</si>
  <si>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</si>
  <si>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</si>
  <si>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</si>
  <si>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</si>
  <si>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</si>
  <si>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</si>
  <si>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</si>
  <si>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</si>
  <si>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</si>
  <si>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</si>
  <si>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</si>
  <si>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</si>
  <si>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</si>
  <si>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</si>
  <si>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</si>
  <si>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</si>
  <si>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</si>
  <si>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</si>
  <si>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</si>
  <si>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</si>
  <si>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</si>
  <si>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</si>
  <si>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</si>
  <si>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</si>
  <si>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</si>
  <si>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</si>
  <si>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</si>
  <si>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</si>
  <si>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</si>
  <si>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</si>
  <si>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</si>
  <si>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</si>
  <si>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</si>
  <si>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</si>
  <si>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</si>
  <si>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</si>
  <si>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</si>
  <si>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</si>
  <si>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</si>
  <si>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</si>
  <si>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</si>
  <si>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</si>
  <si>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</si>
  <si>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</si>
  <si>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</si>
  <si>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</si>
  <si>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</si>
  <si>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</si>
  <si>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</si>
  <si>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</si>
  <si>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</si>
  <si>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</si>
  <si>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</si>
  <si>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</si>
  <si>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</si>
  <si>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</si>
  <si>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</si>
  <si>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</si>
  <si>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</si>
  <si>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</si>
  <si>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</si>
  <si>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</si>
  <si>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</si>
  <si>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</si>
  <si>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</si>
  <si>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</si>
  <si>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</si>
  <si>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</si>
  <si>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</si>
  <si>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</si>
  <si>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</si>
  <si>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</si>
  <si>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</si>
  <si>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</si>
  <si>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</si>
  <si>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</si>
  <si>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</si>
  <si>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</si>
  <si>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</si>
  <si>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</si>
  <si>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</si>
  <si>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</si>
  <si>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</si>
  <si>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</si>
  <si>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</si>
  <si>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</si>
  <si>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</si>
  <si>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</si>
  <si>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</si>
  <si>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</si>
  <si>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</si>
  <si>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</si>
  <si>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</si>
  <si>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</si>
  <si>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</si>
  <si>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</si>
  <si>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</si>
  <si>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</si>
  <si>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</si>
  <si>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</si>
  <si>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</si>
  <si>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</si>
  <si>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</si>
  <si>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</si>
  <si>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</si>
  <si>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</si>
  <si>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</si>
  <si>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</si>
  <si>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</si>
  <si>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</si>
  <si>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</si>
  <si>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</si>
  <si>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</si>
  <si>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</si>
  <si>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</si>
  <si>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</si>
  <si>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</si>
  <si>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</si>
  <si>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</si>
  <si>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</si>
  <si>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</si>
  <si>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</si>
  <si>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</si>
  <si>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</si>
  <si>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</si>
  <si>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</si>
  <si>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</si>
  <si>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</si>
  <si>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</si>
  <si>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</si>
  <si>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</si>
  <si>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</si>
  <si>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</si>
  <si>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</si>
  <si>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</si>
  <si>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</si>
  <si>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</si>
  <si>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</si>
  <si>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</si>
  <si>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</si>
  <si>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</si>
  <si>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</si>
  <si>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</si>
  <si>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</si>
  <si>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</si>
  <si>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</si>
  <si>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</si>
  <si>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</si>
  <si>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</si>
  <si>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</si>
  <si>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</si>
  <si>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</si>
  <si>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</si>
  <si>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</si>
  <si>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</si>
  <si>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</si>
  <si>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</si>
  <si>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</si>
  <si>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</si>
  <si>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</si>
  <si>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</si>
  <si>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</si>
  <si>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</si>
  <si>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</si>
  <si>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</si>
  <si>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</si>
  <si>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</si>
  <si>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</si>
  <si>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</si>
  <si>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</si>
  <si>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</si>
  <si>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</si>
  <si>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</si>
  <si>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</si>
  <si>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</si>
  <si>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</si>
  <si>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</si>
  <si>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</si>
  <si>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</si>
  <si>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</si>
  <si>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</si>
  <si>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</si>
  <si>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</si>
  <si>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</si>
  <si>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</si>
  <si>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</si>
  <si>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</si>
  <si>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</si>
  <si>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</si>
  <si>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</si>
  <si>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</si>
  <si>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</si>
  <si>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</si>
  <si>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</si>
  <si>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</si>
  <si>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</si>
  <si>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burnett</t>
  </si>
  <si>
    <t>adj holes to run full length</t>
  </si>
  <si>
    <t>50x 16mm check out at top for fpull</t>
  </si>
  <si>
    <t>3 x 50x 16mm check outs for fpull</t>
  </si>
  <si>
    <t>30mm gaps between front for fpull</t>
  </si>
  <si>
    <t>2 x 50x 16mm check outs for fpull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</si>
</sst>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9"/>
      <c r="B1" s="190"/>
      <c r="C1" s="190"/>
      <c r="D1" s="190"/>
      <c r="E1" s="190"/>
      <c r="F1" s="190"/>
      <c r="G1" s="190"/>
      <c r="H1" s="190"/>
      <c r="I1" s="190"/>
      <c r="J1" s="191"/>
    </row>
    <row r="2" spans="1:10" ht="15" customHeight="1" x14ac:dyDescent="0.25">
      <c r="A2" s="192"/>
      <c r="B2" s="193"/>
      <c r="C2" s="193"/>
      <c r="D2" s="193"/>
      <c r="E2" s="193"/>
      <c r="F2" s="193"/>
      <c r="G2" s="193"/>
      <c r="H2" s="193"/>
      <c r="I2" s="193"/>
      <c r="J2" s="194"/>
    </row>
    <row r="3" spans="1:10" ht="15" customHeight="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4"/>
    </row>
    <row r="4" spans="1:10" ht="27" customHeight="1" thickBot="1" x14ac:dyDescent="0.3">
      <c r="A4" s="195"/>
      <c r="B4" s="196"/>
      <c r="C4" s="196"/>
      <c r="D4" s="196"/>
      <c r="E4" s="196"/>
      <c r="F4" s="196"/>
      <c r="G4" s="196"/>
      <c r="H4" s="196"/>
      <c r="I4" s="196"/>
      <c r="J4" s="197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5">
      <c r="A6" s="91" t="s">
        <v>198</v>
      </c>
      <c r="B6" s="207" t="s">
        <v>270</v>
      </c>
      <c r="C6" s="208"/>
      <c r="D6" s="208"/>
      <c r="E6" s="208"/>
      <c r="F6" s="209"/>
      <c r="G6" s="198"/>
      <c r="H6" s="199"/>
      <c r="I6" s="199"/>
      <c r="J6" s="200"/>
    </row>
    <row r="7" spans="1:10" x14ac:dyDescent="0.25">
      <c r="A7" s="51" t="s">
        <v>199</v>
      </c>
      <c r="B7" s="207" t="s">
        <v>271</v>
      </c>
      <c r="C7" s="208"/>
      <c r="D7" s="208"/>
      <c r="E7" s="208"/>
      <c r="F7" s="209"/>
      <c r="G7" s="201"/>
      <c r="H7" s="202"/>
      <c r="I7" s="202"/>
      <c r="J7" s="203"/>
    </row>
    <row r="8" spans="1:10" x14ac:dyDescent="0.25">
      <c r="A8" s="51" t="s">
        <v>200</v>
      </c>
      <c r="B8" s="210" t="s">
        <v>272</v>
      </c>
      <c r="C8" s="208"/>
      <c r="D8" s="208"/>
      <c r="E8" s="208"/>
      <c r="F8" s="209"/>
      <c r="G8" s="201"/>
      <c r="H8" s="202"/>
      <c r="I8" s="202"/>
      <c r="J8" s="203"/>
    </row>
    <row r="9" spans="1:10" x14ac:dyDescent="0.25">
      <c r="A9" s="51" t="s">
        <v>201</v>
      </c>
      <c r="B9" s="207" t="s">
        <v>273</v>
      </c>
      <c r="C9" s="208"/>
      <c r="D9" s="208"/>
      <c r="E9" s="208"/>
      <c r="F9" s="209"/>
      <c r="G9" s="201"/>
      <c r="H9" s="202"/>
      <c r="I9" s="202"/>
      <c r="J9" s="203"/>
    </row>
    <row r="10" spans="1:10" x14ac:dyDescent="0.25">
      <c r="A10" s="51" t="s">
        <v>202</v>
      </c>
      <c r="B10" s="211">
        <v>45477</v>
      </c>
      <c r="C10" s="208"/>
      <c r="D10" s="208"/>
      <c r="E10" s="208"/>
      <c r="F10" s="209"/>
      <c r="G10" s="201"/>
      <c r="H10" s="202"/>
      <c r="I10" s="202"/>
      <c r="J10" s="203"/>
    </row>
    <row r="11" spans="1:10" ht="15.75" thickBot="1" x14ac:dyDescent="0.3">
      <c r="A11" s="92" t="s">
        <v>203</v>
      </c>
      <c r="B11" s="211">
        <v>45488</v>
      </c>
      <c r="C11" s="208"/>
      <c r="D11" s="208"/>
      <c r="E11" s="208"/>
      <c r="F11" s="209"/>
      <c r="G11" s="201"/>
      <c r="H11" s="202"/>
      <c r="I11" s="202"/>
      <c r="J11" s="203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201"/>
      <c r="H12" s="202"/>
      <c r="I12" s="202"/>
      <c r="J12" s="203"/>
    </row>
    <row r="13" spans="1:10" x14ac:dyDescent="0.25">
      <c r="A13" s="86" t="s">
        <v>163</v>
      </c>
      <c r="B13" s="54"/>
      <c r="C13" s="55" t="s">
        <v>155</v>
      </c>
      <c r="D13" s="212"/>
      <c r="E13" s="212"/>
      <c r="F13" s="212"/>
      <c r="G13" s="201"/>
      <c r="H13" s="202"/>
      <c r="I13" s="202"/>
      <c r="J13" s="203"/>
    </row>
    <row r="14" spans="1:10" ht="15.95" customHeight="1" x14ac:dyDescent="0.25">
      <c r="A14" s="86" t="s">
        <v>162</v>
      </c>
      <c r="B14" s="54"/>
      <c r="C14" s="55" t="s">
        <v>155</v>
      </c>
      <c r="D14" s="212"/>
      <c r="E14" s="212"/>
      <c r="F14" s="212"/>
      <c r="G14" s="201"/>
      <c r="H14" s="202"/>
      <c r="I14" s="202"/>
      <c r="J14" s="203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201"/>
      <c r="H15" s="202"/>
      <c r="I15" s="202"/>
      <c r="J15" s="203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1"/>
      <c r="H16" s="202"/>
      <c r="I16" s="202"/>
      <c r="J16" s="203"/>
    </row>
    <row r="17" spans="1:10" x14ac:dyDescent="0.25">
      <c r="A17" s="52" t="s">
        <v>164</v>
      </c>
      <c r="B17" s="48"/>
      <c r="C17" s="48"/>
      <c r="D17" s="49"/>
      <c r="E17" s="49"/>
      <c r="F17" s="63"/>
      <c r="G17" s="201"/>
      <c r="H17" s="202"/>
      <c r="I17" s="202"/>
      <c r="J17" s="203"/>
    </row>
    <row r="18" spans="1:10" x14ac:dyDescent="0.25">
      <c r="A18" s="51" t="s">
        <v>165</v>
      </c>
      <c r="B18" s="47"/>
      <c r="C18" s="46"/>
      <c r="D18" s="47"/>
      <c r="E18" s="47"/>
      <c r="F18" s="64"/>
      <c r="G18" s="201"/>
      <c r="H18" s="202"/>
      <c r="I18" s="202"/>
      <c r="J18" s="203"/>
    </row>
    <row r="19" spans="1:10" x14ac:dyDescent="0.25">
      <c r="A19" s="51" t="s">
        <v>166</v>
      </c>
      <c r="B19" s="47"/>
      <c r="C19" s="46"/>
      <c r="D19" s="47"/>
      <c r="E19" s="47"/>
      <c r="F19" s="64"/>
      <c r="G19" s="201"/>
      <c r="H19" s="202"/>
      <c r="I19" s="202"/>
      <c r="J19" s="203"/>
    </row>
    <row r="20" spans="1:10" x14ac:dyDescent="0.25">
      <c r="A20" s="51" t="s">
        <v>167</v>
      </c>
      <c r="B20" s="47"/>
      <c r="C20" s="47"/>
      <c r="D20" s="47"/>
      <c r="E20" s="47"/>
      <c r="F20" s="64"/>
      <c r="G20" s="201"/>
      <c r="H20" s="202"/>
      <c r="I20" s="202"/>
      <c r="J20" s="203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4"/>
      <c r="H21" s="205"/>
      <c r="I21" s="205"/>
      <c r="J21" s="206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600000000000001" customHeight="1" x14ac:dyDescent="0.25">
      <c r="A23" s="56" t="s">
        <v>169</v>
      </c>
      <c r="B23" s="44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5">
      <c r="A24" s="56" t="s">
        <v>188</v>
      </c>
      <c r="B24" s="44"/>
      <c r="C24" s="57" t="s">
        <v>207</v>
      </c>
      <c r="D24" s="166"/>
      <c r="E24" s="167"/>
      <c r="F24" s="167"/>
      <c r="G24" s="175"/>
      <c r="H24" s="176"/>
      <c r="I24" s="176"/>
      <c r="J24" s="177"/>
    </row>
    <row r="25" spans="1:10" x14ac:dyDescent="0.25">
      <c r="A25" s="56" t="s">
        <v>189</v>
      </c>
      <c r="B25" s="43"/>
      <c r="C25" s="59"/>
      <c r="D25" s="168"/>
      <c r="E25" s="168"/>
      <c r="F25" s="168"/>
      <c r="G25" s="175"/>
      <c r="H25" s="176"/>
      <c r="I25" s="176"/>
      <c r="J25" s="177"/>
    </row>
    <row r="26" spans="1:10" x14ac:dyDescent="0.25">
      <c r="A26" s="56" t="s">
        <v>190</v>
      </c>
      <c r="B26" s="44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5">
      <c r="A27" s="56" t="s">
        <v>191</v>
      </c>
      <c r="B27" s="44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5">
      <c r="A28" s="56" t="s">
        <v>192</v>
      </c>
      <c r="B28" s="44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5"/>
      <c r="H29" s="176"/>
      <c r="I29" s="176"/>
      <c r="J29" s="177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5"/>
      <c r="H30" s="176"/>
      <c r="I30" s="176"/>
      <c r="J30" s="177"/>
    </row>
    <row r="31" spans="1:10" x14ac:dyDescent="0.25">
      <c r="A31" s="56" t="s">
        <v>195</v>
      </c>
      <c r="B31" s="44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5">
      <c r="A32" s="56" t="s">
        <v>196</v>
      </c>
      <c r="B32" s="44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5">
      <c r="A33" s="56" t="s">
        <v>197</v>
      </c>
      <c r="B33" s="44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5"/>
      <c r="H34" s="176"/>
      <c r="I34" s="176"/>
      <c r="J34" s="177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5">
      <c r="A36" s="164" t="s">
        <v>170</v>
      </c>
      <c r="B36" s="165"/>
      <c r="C36" s="187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5">
      <c r="A37" s="164" t="s">
        <v>171</v>
      </c>
      <c r="B37" s="165"/>
      <c r="C37" s="188"/>
      <c r="D37" s="165"/>
      <c r="E37" s="165"/>
      <c r="F37" s="165"/>
      <c r="G37" s="175"/>
      <c r="H37" s="176"/>
      <c r="I37" s="176"/>
      <c r="J37" s="177"/>
    </row>
    <row r="38" spans="1:10" x14ac:dyDescent="0.25">
      <c r="A38" s="164" t="s">
        <v>172</v>
      </c>
      <c r="B38" s="165"/>
      <c r="C38" s="188"/>
      <c r="D38" s="165"/>
      <c r="E38" s="165"/>
      <c r="F38" s="165"/>
      <c r="G38" s="175"/>
      <c r="H38" s="176"/>
      <c r="I38" s="176"/>
      <c r="J38" s="177"/>
    </row>
    <row r="39" spans="1:10" x14ac:dyDescent="0.25">
      <c r="A39" s="164" t="s">
        <v>173</v>
      </c>
      <c r="B39" s="165"/>
      <c r="C39" s="188"/>
      <c r="D39" s="165"/>
      <c r="E39" s="165"/>
      <c r="F39" s="165"/>
      <c r="G39" s="175"/>
      <c r="H39" s="176"/>
      <c r="I39" s="176"/>
      <c r="J39" s="177"/>
    </row>
    <row r="40" spans="1:10" x14ac:dyDescent="0.25">
      <c r="A40" s="164" t="s">
        <v>174</v>
      </c>
      <c r="B40" s="165"/>
      <c r="C40" s="188"/>
      <c r="D40" s="165"/>
      <c r="E40" s="165"/>
      <c r="F40" s="165"/>
      <c r="G40" s="175"/>
      <c r="H40" s="176"/>
      <c r="I40" s="176"/>
      <c r="J40" s="177"/>
    </row>
    <row r="41" spans="1:10" ht="20.100000000000001" customHeight="1" thickBot="1" x14ac:dyDescent="0.3">
      <c r="A41" s="164" t="s">
        <v>155</v>
      </c>
      <c r="B41" s="185"/>
      <c r="C41" s="186"/>
      <c r="D41" s="186"/>
      <c r="E41" s="186"/>
      <c r="F41" s="186"/>
      <c r="G41" s="175"/>
      <c r="H41" s="176"/>
      <c r="I41" s="176"/>
      <c r="J41" s="177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5">
      <c r="A43" s="85" t="s">
        <v>175</v>
      </c>
      <c r="B43" s="43"/>
      <c r="C43" s="60" t="s">
        <v>156</v>
      </c>
      <c r="D43" s="181"/>
      <c r="E43" s="182"/>
      <c r="F43" s="182"/>
      <c r="G43" s="175"/>
      <c r="H43" s="176"/>
      <c r="I43" s="176"/>
      <c r="J43" s="177"/>
    </row>
    <row r="44" spans="1:10" ht="18.75" customHeight="1" x14ac:dyDescent="0.25">
      <c r="A44" s="85" t="s">
        <v>176</v>
      </c>
      <c r="B44" s="43"/>
      <c r="C44" s="59"/>
      <c r="D44" s="183"/>
      <c r="E44" s="183"/>
      <c r="F44" s="183"/>
      <c r="G44" s="175"/>
      <c r="H44" s="176"/>
      <c r="I44" s="176"/>
      <c r="J44" s="177"/>
    </row>
    <row r="45" spans="1:10" ht="17.25" customHeight="1" x14ac:dyDescent="0.25">
      <c r="A45" s="85" t="s">
        <v>177</v>
      </c>
      <c r="B45" s="53" t="s">
        <v>217</v>
      </c>
      <c r="C45" s="60"/>
      <c r="D45" s="184"/>
      <c r="E45" s="183"/>
      <c r="F45" s="183"/>
      <c r="G45" s="175"/>
      <c r="H45" s="176"/>
      <c r="I45" s="176"/>
      <c r="J45" s="177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7" workbookViewId="0">
      <selection activeCell="T16" sqref="T1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4" t="s">
        <v>187</v>
      </c>
      <c r="D1" s="105">
        <f>SUM(D5:D47)</f>
        <v>15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8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0" t="s">
        <v>44</v>
      </c>
      <c r="I4" s="30" t="s">
        <v>45</v>
      </c>
      <c r="J4" s="30" t="s">
        <v>1</v>
      </c>
      <c r="K4" s="256"/>
      <c r="L4" s="256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3"/>
      <c r="Z4" s="216"/>
    </row>
    <row r="5" spans="1:26" s="7" customFormat="1" ht="30" x14ac:dyDescent="0.25">
      <c r="A5" s="111">
        <v>1</v>
      </c>
      <c r="B5" s="33"/>
      <c r="C5" s="34" t="s">
        <v>23</v>
      </c>
      <c r="D5" s="35">
        <v>1</v>
      </c>
      <c r="E5" s="36">
        <v>380</v>
      </c>
      <c r="F5" s="36">
        <v>940</v>
      </c>
      <c r="G5" s="36">
        <v>450</v>
      </c>
      <c r="H5" s="32"/>
      <c r="I5" s="32"/>
      <c r="J5" s="98" t="s">
        <v>4</v>
      </c>
      <c r="K5" s="98" t="str">
        <f>VLOOKUP(C5, Codes!$D$4:$E$59, 2, FALSE)</f>
        <v>Y</v>
      </c>
      <c r="L5" s="35" t="s">
        <v>28</v>
      </c>
      <c r="M5" s="97"/>
      <c r="N5" s="97"/>
      <c r="O5" s="37">
        <v>100</v>
      </c>
      <c r="P5" s="37">
        <v>100</v>
      </c>
      <c r="Q5" s="37"/>
      <c r="R5" s="37"/>
      <c r="S5" s="37"/>
      <c r="T5" s="155"/>
      <c r="U5" s="155"/>
      <c r="V5" s="155"/>
      <c r="W5" s="155"/>
      <c r="X5" s="155"/>
      <c r="Y5" s="93"/>
      <c r="Z5" s="94"/>
    </row>
    <row r="6" spans="1:26" ht="30" x14ac:dyDescent="0.25">
      <c r="A6" s="111">
        <v>2</v>
      </c>
      <c r="B6" s="33"/>
      <c r="C6" s="34" t="s">
        <v>70</v>
      </c>
      <c r="D6" s="35">
        <v>1</v>
      </c>
      <c r="E6" s="36">
        <v>2165</v>
      </c>
      <c r="F6" s="36">
        <v>485</v>
      </c>
      <c r="G6" s="36">
        <v>580</v>
      </c>
      <c r="H6" s="32"/>
      <c r="I6" s="32"/>
      <c r="J6" s="99">
        <v>5</v>
      </c>
      <c r="K6" s="98" t="str">
        <f>VLOOKUP(C6, Codes!$D$4:$E$59, 2, FALSE)</f>
        <v>Y</v>
      </c>
      <c r="L6" s="38" t="s">
        <v>28</v>
      </c>
      <c r="M6" s="97"/>
      <c r="N6" s="97"/>
      <c r="O6" s="37">
        <v>100</v>
      </c>
      <c r="P6" s="37">
        <v>100</v>
      </c>
      <c r="Q6" s="37">
        <v>591</v>
      </c>
      <c r="R6" s="37">
        <v>1082</v>
      </c>
      <c r="S6" s="37">
        <v>1544</v>
      </c>
      <c r="T6" s="155"/>
      <c r="U6" s="155"/>
      <c r="V6" s="155"/>
      <c r="W6" s="155"/>
      <c r="X6" s="155"/>
      <c r="Y6" s="93" t="s">
        <v>274</v>
      </c>
      <c r="Z6" s="94"/>
    </row>
    <row r="7" spans="1:26" ht="45" x14ac:dyDescent="0.25">
      <c r="A7" s="111">
        <v>3</v>
      </c>
      <c r="B7" s="33"/>
      <c r="C7" s="34" t="s">
        <v>118</v>
      </c>
      <c r="D7" s="35">
        <v>3</v>
      </c>
      <c r="E7" s="36">
        <v>730</v>
      </c>
      <c r="F7" s="36">
        <v>758</v>
      </c>
      <c r="G7" s="36">
        <v>260</v>
      </c>
      <c r="H7" s="32"/>
      <c r="I7" s="32"/>
      <c r="J7" s="99">
        <v>1</v>
      </c>
      <c r="K7" s="98" t="str">
        <f>VLOOKUP(C7, Codes!$D$4:$E$59, 2, FALSE)</f>
        <v>N - Vert. Front</v>
      </c>
      <c r="L7" s="39" t="s">
        <v>28</v>
      </c>
      <c r="M7" s="97"/>
      <c r="N7" s="97"/>
      <c r="O7" s="37">
        <v>130</v>
      </c>
      <c r="P7" s="37">
        <v>100</v>
      </c>
      <c r="Q7" s="37"/>
      <c r="R7" s="37"/>
      <c r="S7" s="37"/>
      <c r="T7" s="155"/>
      <c r="U7" s="155"/>
      <c r="V7" s="155"/>
      <c r="W7" s="155"/>
      <c r="X7" s="155"/>
      <c r="Y7" s="103" t="s">
        <v>275</v>
      </c>
      <c r="Z7" s="103"/>
    </row>
    <row r="8" spans="1:26" ht="30" x14ac:dyDescent="0.25">
      <c r="A8" s="111">
        <v>4</v>
      </c>
      <c r="B8" s="33"/>
      <c r="C8" s="34" t="s">
        <v>85</v>
      </c>
      <c r="D8" s="35">
        <v>1</v>
      </c>
      <c r="E8" s="36">
        <v>730</v>
      </c>
      <c r="F8" s="36">
        <v>900</v>
      </c>
      <c r="G8" s="36">
        <v>900</v>
      </c>
      <c r="H8" s="32">
        <v>560</v>
      </c>
      <c r="I8" s="32">
        <v>560</v>
      </c>
      <c r="J8" s="37">
        <v>1</v>
      </c>
      <c r="K8" s="98" t="str">
        <f>VLOOKUP(C8, Codes!$D$4:$E$59, 2, FALSE)</f>
        <v>N</v>
      </c>
      <c r="L8" s="39" t="s">
        <v>28</v>
      </c>
      <c r="M8" s="97"/>
      <c r="N8" s="97"/>
      <c r="O8" s="37">
        <v>130</v>
      </c>
      <c r="P8" s="37">
        <v>100</v>
      </c>
      <c r="Q8" s="37"/>
      <c r="R8" s="37"/>
      <c r="S8" s="37"/>
      <c r="T8" s="155"/>
      <c r="U8" s="155"/>
      <c r="V8" s="155"/>
      <c r="W8" s="155"/>
      <c r="X8" s="155"/>
      <c r="Y8" s="93"/>
      <c r="Z8" s="94"/>
    </row>
    <row r="9" spans="1:26" ht="30" x14ac:dyDescent="0.25">
      <c r="A9" s="111">
        <v>5</v>
      </c>
      <c r="B9" s="33"/>
      <c r="C9" s="34" t="s">
        <v>86</v>
      </c>
      <c r="D9" s="35">
        <v>1</v>
      </c>
      <c r="E9" s="36">
        <v>730</v>
      </c>
      <c r="F9" s="36">
        <v>860</v>
      </c>
      <c r="G9" s="36">
        <v>900</v>
      </c>
      <c r="H9" s="32">
        <v>560</v>
      </c>
      <c r="I9" s="32">
        <v>380</v>
      </c>
      <c r="J9" s="37">
        <v>1</v>
      </c>
      <c r="K9" s="98" t="str">
        <f>VLOOKUP(C9, Codes!$D$4:$E$59, 2, FALSE)</f>
        <v>N</v>
      </c>
      <c r="L9" s="39" t="s">
        <v>28</v>
      </c>
      <c r="M9" s="97"/>
      <c r="N9" s="97"/>
      <c r="O9" s="37">
        <v>130</v>
      </c>
      <c r="P9" s="37">
        <v>100</v>
      </c>
      <c r="Q9" s="37"/>
      <c r="R9" s="37"/>
      <c r="S9" s="37"/>
      <c r="T9" s="155"/>
      <c r="U9" s="155"/>
      <c r="V9" s="155"/>
      <c r="W9" s="155"/>
      <c r="X9" s="155"/>
      <c r="Y9" s="93"/>
      <c r="Z9" s="103"/>
    </row>
    <row r="10" spans="1:26" ht="45" x14ac:dyDescent="0.25">
      <c r="A10" s="111">
        <v>6</v>
      </c>
      <c r="B10" s="33"/>
      <c r="C10" s="34" t="s">
        <v>13</v>
      </c>
      <c r="D10" s="35">
        <v>1</v>
      </c>
      <c r="E10" s="36">
        <v>730</v>
      </c>
      <c r="F10" s="36">
        <v>917</v>
      </c>
      <c r="G10" s="36">
        <v>560</v>
      </c>
      <c r="H10" s="32"/>
      <c r="I10" s="32"/>
      <c r="J10" s="37">
        <v>1</v>
      </c>
      <c r="K10" s="98" t="str">
        <f>VLOOKUP(C10, Codes!$D$4:$E$59, 2, FALSE)</f>
        <v>N - Vert. Front</v>
      </c>
      <c r="L10" s="39" t="s">
        <v>28</v>
      </c>
      <c r="M10" s="97"/>
      <c r="N10" s="97"/>
      <c r="O10" s="37">
        <v>130</v>
      </c>
      <c r="P10" s="37">
        <v>100</v>
      </c>
      <c r="Q10" s="37"/>
      <c r="R10" s="37"/>
      <c r="S10" s="37"/>
      <c r="T10" s="155"/>
      <c r="U10" s="155"/>
      <c r="V10" s="155"/>
      <c r="W10" s="155"/>
      <c r="X10" s="155"/>
      <c r="Y10" s="93"/>
      <c r="Z10" s="94"/>
    </row>
    <row r="11" spans="1:26" ht="30" x14ac:dyDescent="0.25">
      <c r="A11" s="111">
        <v>7</v>
      </c>
      <c r="B11" s="33"/>
      <c r="C11" s="34" t="s">
        <v>23</v>
      </c>
      <c r="D11" s="35">
        <v>1</v>
      </c>
      <c r="E11" s="36">
        <v>675</v>
      </c>
      <c r="F11" s="36">
        <v>600</v>
      </c>
      <c r="G11" s="36">
        <v>450</v>
      </c>
      <c r="H11" s="32"/>
      <c r="I11" s="32"/>
      <c r="J11" s="37">
        <v>1</v>
      </c>
      <c r="K11" s="98" t="str">
        <f>VLOOKUP(C11, Codes!$D$4:$E$59, 2, FALSE)</f>
        <v>Y</v>
      </c>
      <c r="L11" s="39" t="s">
        <v>28</v>
      </c>
      <c r="M11" s="97"/>
      <c r="N11" s="97"/>
      <c r="O11" s="37">
        <v>100</v>
      </c>
      <c r="P11" s="37">
        <v>100</v>
      </c>
      <c r="Q11" s="37"/>
      <c r="R11" s="37"/>
      <c r="S11" s="37"/>
      <c r="T11" s="155"/>
      <c r="U11" s="155"/>
      <c r="V11" s="155"/>
      <c r="W11" s="155"/>
      <c r="X11" s="155"/>
      <c r="Y11" s="93"/>
      <c r="Z11" s="103"/>
    </row>
    <row r="12" spans="1:26" ht="30" x14ac:dyDescent="0.25">
      <c r="A12" s="111">
        <v>8</v>
      </c>
      <c r="B12" s="33"/>
      <c r="C12" s="34" t="s">
        <v>23</v>
      </c>
      <c r="D12" s="35">
        <v>1</v>
      </c>
      <c r="E12" s="36">
        <v>550</v>
      </c>
      <c r="F12" s="36">
        <v>600</v>
      </c>
      <c r="G12" s="36">
        <v>480</v>
      </c>
      <c r="H12" s="32"/>
      <c r="I12" s="32"/>
      <c r="J12" s="37">
        <v>1</v>
      </c>
      <c r="K12" s="98" t="str">
        <f>VLOOKUP(C12, Codes!$D$4:$E$59, 2, FALSE)</f>
        <v>Y</v>
      </c>
      <c r="L12" s="39" t="s">
        <v>28</v>
      </c>
      <c r="M12" s="97"/>
      <c r="N12" s="97"/>
      <c r="O12" s="37">
        <v>100</v>
      </c>
      <c r="P12" s="37">
        <v>100</v>
      </c>
      <c r="Q12" s="37"/>
      <c r="R12" s="37"/>
      <c r="S12" s="37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8" t="str">
        <f>VLOOKUP(C13, Codes!$D$4:$E$59, 2, FALSE)</f>
        <v>-</v>
      </c>
      <c r="L13" s="39" t="s">
        <v>4</v>
      </c>
      <c r="M13" s="97"/>
      <c r="N13" s="97"/>
      <c r="O13" s="37"/>
      <c r="P13" s="37"/>
      <c r="Q13" s="37"/>
      <c r="R13" s="37"/>
      <c r="S13" s="37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8" t="str">
        <f>VLOOKUP(C14, Codes!$D$4:$E$59, 2, FALSE)</f>
        <v>-</v>
      </c>
      <c r="L14" s="39" t="s">
        <v>4</v>
      </c>
      <c r="M14" s="97"/>
      <c r="N14" s="97"/>
      <c r="O14" s="37"/>
      <c r="P14" s="37"/>
      <c r="Q14" s="37"/>
      <c r="R14" s="37"/>
      <c r="S14" s="37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8" t="str">
        <f>VLOOKUP(C15, Codes!$D$4:$E$59, 2, FALSE)</f>
        <v>-</v>
      </c>
      <c r="L15" s="39" t="s">
        <v>4</v>
      </c>
      <c r="M15" s="97"/>
      <c r="N15" s="97"/>
      <c r="O15" s="37"/>
      <c r="P15" s="37"/>
      <c r="Q15" s="37"/>
      <c r="R15" s="37"/>
      <c r="S15" s="37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8" t="str">
        <f>VLOOKUP(C16, Codes!$D$4:$E$59, 2, FALSE)</f>
        <v>-</v>
      </c>
      <c r="L16" s="39" t="s">
        <v>4</v>
      </c>
      <c r="M16" s="97"/>
      <c r="N16" s="97"/>
      <c r="O16" s="37"/>
      <c r="P16" s="37"/>
      <c r="Q16" s="37"/>
      <c r="R16" s="37"/>
      <c r="S16" s="37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8" t="str">
        <f>VLOOKUP(C17, Codes!$D$4:$E$59, 2, FALSE)</f>
        <v>-</v>
      </c>
      <c r="L17" s="39" t="s">
        <v>4</v>
      </c>
      <c r="M17" s="97"/>
      <c r="N17" s="97"/>
      <c r="O17" s="37"/>
      <c r="P17" s="37"/>
      <c r="Q17" s="37"/>
      <c r="R17" s="37"/>
      <c r="S17" s="37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8" t="str">
        <f>VLOOKUP(C18, Codes!$D$4:$E$59, 2, FALSE)</f>
        <v>-</v>
      </c>
      <c r="L18" s="39" t="s">
        <v>4</v>
      </c>
      <c r="M18" s="97"/>
      <c r="N18" s="97"/>
      <c r="O18" s="37"/>
      <c r="P18" s="37"/>
      <c r="Q18" s="37"/>
      <c r="R18" s="37"/>
      <c r="S18" s="37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8" t="str">
        <f>VLOOKUP(C19, Codes!$D$4:$E$59, 2, FALSE)</f>
        <v>-</v>
      </c>
      <c r="L19" s="39" t="s">
        <v>4</v>
      </c>
      <c r="M19" s="97"/>
      <c r="N19" s="97"/>
      <c r="O19" s="37"/>
      <c r="P19" s="37"/>
      <c r="Q19" s="37"/>
      <c r="R19" s="37"/>
      <c r="S19" s="37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8" t="str">
        <f>VLOOKUP(C20, Codes!$D$4:$E$59, 2, FALSE)</f>
        <v>-</v>
      </c>
      <c r="L20" s="39" t="s">
        <v>4</v>
      </c>
      <c r="M20" s="97"/>
      <c r="N20" s="97"/>
      <c r="O20" s="37"/>
      <c r="P20" s="37"/>
      <c r="Q20" s="37"/>
      <c r="R20" s="37"/>
      <c r="S20" s="37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8" t="str">
        <f>VLOOKUP(C21, Codes!$D$4:$E$59, 2, FALSE)</f>
        <v>-</v>
      </c>
      <c r="L21" s="39" t="s">
        <v>4</v>
      </c>
      <c r="M21" s="97"/>
      <c r="N21" s="97"/>
      <c r="O21" s="37"/>
      <c r="P21" s="37"/>
      <c r="Q21" s="37"/>
      <c r="R21" s="37"/>
      <c r="S21" s="37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8" t="str">
        <f>VLOOKUP(C22, Codes!$D$4:$E$59, 2, FALSE)</f>
        <v>-</v>
      </c>
      <c r="L22" s="39" t="s">
        <v>4</v>
      </c>
      <c r="M22" s="97"/>
      <c r="N22" s="97"/>
      <c r="O22" s="37"/>
      <c r="P22" s="37"/>
      <c r="Q22" s="37"/>
      <c r="R22" s="37"/>
      <c r="S22" s="37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8" t="str">
        <f>VLOOKUP(C23, Codes!$D$4:$E$59, 2, FALSE)</f>
        <v>-</v>
      </c>
      <c r="L23" s="39" t="s">
        <v>4</v>
      </c>
      <c r="M23" s="97"/>
      <c r="N23" s="97"/>
      <c r="O23" s="37"/>
      <c r="P23" s="37"/>
      <c r="Q23" s="37"/>
      <c r="R23" s="37"/>
      <c r="S23" s="37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8" t="str">
        <f>VLOOKUP(C24, Codes!$D$4:$E$59, 2, FALSE)</f>
        <v>-</v>
      </c>
      <c r="L24" s="39" t="s">
        <v>4</v>
      </c>
      <c r="M24" s="97"/>
      <c r="N24" s="97"/>
      <c r="O24" s="37"/>
      <c r="P24" s="37"/>
      <c r="Q24" s="37"/>
      <c r="R24" s="37"/>
      <c r="S24" s="37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8" t="str">
        <f>VLOOKUP(C25, Codes!$D$4:$E$59, 2, FALSE)</f>
        <v>-</v>
      </c>
      <c r="L25" s="39" t="s">
        <v>4</v>
      </c>
      <c r="M25" s="97"/>
      <c r="N25" s="97"/>
      <c r="O25" s="37"/>
      <c r="P25" s="37"/>
      <c r="Q25" s="37"/>
      <c r="R25" s="37"/>
      <c r="S25" s="37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8" t="str">
        <f>VLOOKUP(C26, Codes!$D$4:$E$59, 2, FALSE)</f>
        <v>-</v>
      </c>
      <c r="L26" s="39" t="s">
        <v>4</v>
      </c>
      <c r="M26" s="97"/>
      <c r="N26" s="97"/>
      <c r="O26" s="37"/>
      <c r="P26" s="37"/>
      <c r="Q26" s="37"/>
      <c r="R26" s="37"/>
      <c r="S26" s="37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8" t="str">
        <f>VLOOKUP(C27, Codes!$D$4:$E$59, 2, FALSE)</f>
        <v>-</v>
      </c>
      <c r="L27" s="39" t="s">
        <v>4</v>
      </c>
      <c r="M27" s="97"/>
      <c r="N27" s="97"/>
      <c r="O27" s="37"/>
      <c r="P27" s="37"/>
      <c r="Q27" s="37"/>
      <c r="R27" s="37"/>
      <c r="S27" s="37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8" t="str">
        <f>VLOOKUP(C28, Codes!$D$4:$E$59, 2, FALSE)</f>
        <v>-</v>
      </c>
      <c r="L28" s="39" t="s">
        <v>4</v>
      </c>
      <c r="M28" s="97"/>
      <c r="N28" s="97"/>
      <c r="O28" s="37"/>
      <c r="P28" s="37"/>
      <c r="Q28" s="37"/>
      <c r="R28" s="37"/>
      <c r="S28" s="37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8" t="str">
        <f>VLOOKUP(C29, Codes!$D$4:$E$59, 2, FALSE)</f>
        <v>-</v>
      </c>
      <c r="L29" s="39" t="s">
        <v>4</v>
      </c>
      <c r="M29" s="97"/>
      <c r="N29" s="97"/>
      <c r="O29" s="37"/>
      <c r="P29" s="37"/>
      <c r="Q29" s="37"/>
      <c r="R29" s="37"/>
      <c r="S29" s="37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6"/>
      <c r="Z32" s="216"/>
    </row>
    <row r="33" spans="1:26" ht="30" x14ac:dyDescent="0.25">
      <c r="A33" s="112">
        <v>1</v>
      </c>
      <c r="B33" s="8"/>
      <c r="C33" s="11" t="s">
        <v>116</v>
      </c>
      <c r="D33" s="16">
        <v>2</v>
      </c>
      <c r="E33" s="4">
        <v>730</v>
      </c>
      <c r="F33" s="4">
        <v>603</v>
      </c>
      <c r="G33" s="4">
        <v>560</v>
      </c>
      <c r="H33" s="100" t="s">
        <v>4</v>
      </c>
      <c r="I33" s="113" t="s">
        <v>28</v>
      </c>
      <c r="J33" s="101"/>
      <c r="K33" s="102">
        <v>150</v>
      </c>
      <c r="L33" s="102">
        <v>245</v>
      </c>
      <c r="M33" s="102">
        <v>245</v>
      </c>
      <c r="N33" s="102"/>
      <c r="O33" s="14">
        <v>84</v>
      </c>
      <c r="P33" s="14">
        <v>167</v>
      </c>
      <c r="Q33" s="14">
        <v>167</v>
      </c>
      <c r="R33" s="21"/>
      <c r="S33" s="95">
        <v>500</v>
      </c>
      <c r="T33" s="158"/>
      <c r="U33" s="158"/>
      <c r="V33" s="158"/>
      <c r="W33" s="158"/>
      <c r="X33" s="158"/>
      <c r="Y33" s="103" t="s">
        <v>276</v>
      </c>
      <c r="Z33" s="103" t="s">
        <v>277</v>
      </c>
    </row>
    <row r="34" spans="1:26" ht="30" x14ac:dyDescent="0.25">
      <c r="A34" s="112">
        <v>2</v>
      </c>
      <c r="B34" s="8"/>
      <c r="C34" s="11" t="s">
        <v>116</v>
      </c>
      <c r="D34" s="16">
        <v>2</v>
      </c>
      <c r="E34" s="4">
        <v>730</v>
      </c>
      <c r="F34" s="4">
        <v>723</v>
      </c>
      <c r="G34" s="4">
        <v>560</v>
      </c>
      <c r="H34" s="100" t="s">
        <v>4</v>
      </c>
      <c r="I34" s="113" t="s">
        <v>28</v>
      </c>
      <c r="J34" s="101"/>
      <c r="K34" s="102">
        <v>150</v>
      </c>
      <c r="L34" s="102">
        <v>245</v>
      </c>
      <c r="M34" s="102">
        <v>245</v>
      </c>
      <c r="N34" s="102"/>
      <c r="O34" s="14">
        <v>84</v>
      </c>
      <c r="P34" s="14">
        <v>167</v>
      </c>
      <c r="Q34" s="14">
        <v>167</v>
      </c>
      <c r="R34" s="21"/>
      <c r="S34" s="95">
        <v>500</v>
      </c>
      <c r="T34" s="158"/>
      <c r="U34" s="158"/>
      <c r="V34" s="158"/>
      <c r="W34" s="158"/>
      <c r="X34" s="158"/>
      <c r="Y34" s="103" t="s">
        <v>276</v>
      </c>
      <c r="Z34" s="103" t="s">
        <v>277</v>
      </c>
    </row>
    <row r="35" spans="1:26" ht="30" x14ac:dyDescent="0.25">
      <c r="A35" s="112">
        <v>3</v>
      </c>
      <c r="B35" s="8"/>
      <c r="C35" s="11" t="s">
        <v>115</v>
      </c>
      <c r="D35" s="16">
        <v>1</v>
      </c>
      <c r="E35" s="4">
        <v>600</v>
      </c>
      <c r="F35" s="4">
        <v>600</v>
      </c>
      <c r="G35" s="4">
        <v>580</v>
      </c>
      <c r="H35" s="100" t="s">
        <v>4</v>
      </c>
      <c r="I35" s="113" t="s">
        <v>28</v>
      </c>
      <c r="J35" s="101"/>
      <c r="K35" s="102">
        <v>270</v>
      </c>
      <c r="L35" s="102">
        <v>270</v>
      </c>
      <c r="M35" s="102"/>
      <c r="N35" s="102"/>
      <c r="O35" s="14">
        <v>199</v>
      </c>
      <c r="P35" s="14">
        <v>199</v>
      </c>
      <c r="Q35" s="14"/>
      <c r="R35" s="21"/>
      <c r="S35" s="96">
        <v>500</v>
      </c>
      <c r="T35" s="159"/>
      <c r="U35" s="159"/>
      <c r="V35" s="159"/>
      <c r="W35" s="159"/>
      <c r="X35" s="159"/>
      <c r="Y35" s="103" t="s">
        <v>278</v>
      </c>
      <c r="Z35" s="103" t="s">
        <v>277</v>
      </c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0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0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0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0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0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0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0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0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0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0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0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D13" sqref="D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2024-07-04T01:15:34Z</dcterms:modified>
</cp:coreProperties>
</file>