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AC313F9A-7230-493A-8BC1-3E5BF47E458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<sst xmlns="http://schemas.openxmlformats.org/spreadsheetml/2006/main" count="808" uniqueCount="277">
  <si>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</si>
  <si>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</si>
  <si>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</si>
  <si>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</si>
  <si>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</si>
  <si>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</si>
  <si>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</si>
  <si>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</si>
  <si>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</si>
  <si>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</si>
  <si>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</si>
  <si>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</si>
  <si>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</si>
  <si>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</si>
  <si>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</si>
  <si>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</si>
  <si>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</si>
  <si>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</si>
  <si>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</si>
  <si>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</si>
  <si>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</si>
  <si>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</si>
  <si>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</si>
  <si>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</si>
  <si>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</si>
  <si>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</si>
  <si>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</si>
  <si>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</si>
  <si>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</si>
  <si>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</si>
  <si>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</si>
  <si>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</si>
  <si>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</si>
  <si>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</si>
  <si>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</si>
  <si>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</si>
  <si>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</si>
  <si>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</si>
  <si>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</si>
  <si>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</si>
  <si>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</si>
  <si>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</si>
  <si>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</si>
  <si>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</si>
  <si>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</si>
  <si>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</si>
  <si>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</si>
  <si>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</si>
  <si>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</si>
  <si>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</si>
  <si>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</si>
  <si>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</si>
  <si>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</si>
  <si>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</si>
  <si>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</si>
  <si>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</si>
  <si>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</si>
  <si>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</si>
  <si>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</si>
  <si>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</si>
  <si>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</si>
  <si>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</si>
  <si>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</si>
  <si>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</si>
  <si>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</si>
  <si>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</si>
  <si>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</si>
  <si>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</si>
  <si>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</si>
  <si>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</si>
  <si>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</si>
  <si>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</si>
  <si>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</si>
  <si>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</si>
  <si>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</si>
  <si>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</si>
  <si>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</si>
  <si>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</si>
  <si>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</si>
  <si>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</si>
  <si>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</si>
  <si>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</si>
  <si>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</si>
  <si>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</si>
  <si>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</si>
  <si>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</si>
  <si>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</si>
  <si>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</si>
  <si>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</si>
  <si>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</si>
  <si>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</si>
  <si>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</si>
  <si>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</si>
  <si>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</si>
  <si>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</si>
  <si>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</si>
  <si>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</si>
  <si>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</si>
  <si>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</si>
  <si>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</si>
  <si>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</si>
  <si>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</si>
  <si>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</si>
  <si>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</si>
  <si>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</si>
  <si>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</si>
  <si>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</si>
  <si>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</si>
  <si>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</si>
  <si>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</si>
  <si>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</si>
  <si>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</si>
  <si>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</si>
  <si>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</si>
  <si>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</si>
  <si>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</si>
  <si>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</si>
  <si>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</si>
  <si>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</si>
  <si>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</si>
  <si>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</si>
  <si>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</si>
  <si>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</si>
  <si>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</si>
  <si>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</si>
  <si>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</si>
  <si>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</si>
  <si>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</si>
  <si>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</si>
  <si>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</si>
  <si>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</si>
  <si>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</si>
  <si>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</si>
  <si>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</si>
  <si>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</si>
  <si>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</si>
  <si>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</si>
  <si>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</si>
  <si>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</si>
  <si>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</si>
  <si>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</si>
  <si>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</si>
  <si>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</si>
  <si>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</si>
  <si>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</si>
  <si>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</si>
  <si>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</si>
  <si>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</si>
  <si>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</si>
  <si>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</si>
  <si>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</si>
  <si>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</si>
  <si>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</si>
  <si>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</si>
  <si>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</si>
  <si>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</si>
  <si>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</si>
  <si>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</si>
  <si>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</si>
  <si>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</si>
  <si>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</si>
  <si>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</si>
  <si>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</si>
  <si>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</si>
  <si>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</si>
  <si>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</si>
  <si>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</si>
  <si>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</si>
  <si>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</si>
  <si>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</si>
  <si>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</si>
  <si>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</si>
  <si>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</si>
  <si>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</si>
  <si>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</si>
  <si>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</si>
  <si>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</si>
  <si>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</si>
  <si>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</si>
  <si>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</si>
  <si>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</si>
  <si>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</si>
  <si>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</si>
  <si>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</si>
  <si>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</si>
  <si>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</si>
  <si>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</si>
  <si>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</si>
  <si>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</si>
  <si>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</si>
  <si>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</si>
  <si>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</si>
  <si>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</si>
  <si>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</si>
  <si>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</si>
  <si>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</si>
  <si>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</si>
  <si>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</si>
  <si>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</si>
  <si>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</si>
  <si>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</si>
  <si>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</si>
  <si>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</si>
  <si>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</si>
  <si>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</si>
  <si>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</si>
  <si>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</si>
  <si>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</si>
  <si>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</si>
  <si>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</si>
  <si>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</si>
  <si>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</si>
  <si>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</si>
  <si>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</si>
  <si>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</si>
  <si>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</si>
  <si>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</si>
  <si>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</si>
  <si>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</si>
  <si>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</si>
  <si>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</si>
  <si>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</si>
  <si>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</si>
  <si>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</si>
  <si>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</si>
  <si>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</si>
  <si>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</si>
  <si>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</si>
  <si>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</si>
  <si>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</si>
  <si>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</si>
  <si>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</si>
  <si>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</si>
  <si>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</si>
  <si>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</si>
  <si>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</si>
  <si>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</si>
  <si>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</si>
  <si>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</si>
  <si>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</si>
  <si>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</si>
  <si>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</si>
  <si>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</si>
  <si>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</si>
  <si>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</si>
  <si>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</si>
  <si>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</si>
  <si>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</si>
  <si>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</si>
  <si>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</si>
  <si>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</si>
  <si>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</si>
  <si>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</si>
  <si>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</si>
  <si>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</si>
  <si>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</si>
  <si>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</si>
  <si>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</si>
  <si>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</si>
  <si>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</si>
  <si>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</si>
  <si>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</si>
  <si>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</si>
  <si>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</si>
  <si>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</si>
  <si>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</si>
  <si>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</si>
  <si>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</si>
  <si>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</si>
  <si>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</si>
  <si>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</si>
  <si>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</si>
  <si>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</si>
  <si>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caulfield</t>
  </si>
  <si>
    <t>adj holes to run full length</t>
  </si>
  <si>
    <t>matrix box s</t>
  </si>
  <si>
    <t>bin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</si>
</sst>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45584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45596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4" workbookViewId="0">
      <selection activeCell="F37" sqref="F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20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32</v>
      </c>
      <c r="D5" s="35">
        <v>1</v>
      </c>
      <c r="E5" s="36">
        <v>2190</v>
      </c>
      <c r="F5" s="36">
        <v>1135</v>
      </c>
      <c r="G5" s="36">
        <v>450</v>
      </c>
      <c r="H5" s="32"/>
      <c r="I5" s="32"/>
      <c r="J5" s="96">
        <v>5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>
        <v>565</v>
      </c>
      <c r="R5" s="37">
        <v>1095</v>
      </c>
      <c r="S5" s="37">
        <v>1625</v>
      </c>
      <c r="T5" s="153"/>
      <c r="U5" s="153"/>
      <c r="V5" s="153"/>
      <c r="W5" s="153"/>
      <c r="X5" s="153"/>
      <c r="Y5" s="91" t="s">
        <v>274</v>
      </c>
      <c r="Z5" s="92"/>
    </row>
    <row r="6" spans="1:26" ht="30" x14ac:dyDescent="0.25">
      <c r="A6" s="109">
        <v>2</v>
      </c>
      <c r="B6" s="33"/>
      <c r="C6" s="34" t="s">
        <v>32</v>
      </c>
      <c r="D6" s="35">
        <v>1</v>
      </c>
      <c r="E6" s="36">
        <v>2190</v>
      </c>
      <c r="F6" s="36">
        <v>1135</v>
      </c>
      <c r="G6" s="36">
        <v>580</v>
      </c>
      <c r="H6" s="32"/>
      <c r="I6" s="32"/>
      <c r="J6" s="97">
        <v>5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>
        <v>565</v>
      </c>
      <c r="R6" s="37">
        <v>1095</v>
      </c>
      <c r="S6" s="37">
        <v>1625</v>
      </c>
      <c r="T6" s="153"/>
      <c r="U6" s="153"/>
      <c r="V6" s="153"/>
      <c r="W6" s="153"/>
      <c r="X6" s="153"/>
      <c r="Y6" s="91" t="s">
        <v>274</v>
      </c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737</v>
      </c>
      <c r="F7" s="36">
        <v>500</v>
      </c>
      <c r="G7" s="36">
        <v>600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23</v>
      </c>
      <c r="D8" s="35">
        <v>2</v>
      </c>
      <c r="E8" s="36">
        <v>670</v>
      </c>
      <c r="F8" s="36">
        <v>641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2</v>
      </c>
      <c r="D9" s="35">
        <v>1</v>
      </c>
      <c r="E9" s="36">
        <v>765</v>
      </c>
      <c r="F9" s="36">
        <v>964</v>
      </c>
      <c r="G9" s="36">
        <v>560</v>
      </c>
      <c r="H9" s="32"/>
      <c r="I9" s="32"/>
      <c r="J9" s="37">
        <v>1</v>
      </c>
      <c r="K9" s="96" t="str">
        <f>VLOOKUP(C9, Codes!$D$4:$E$59, 2, FALSE)</f>
        <v>N</v>
      </c>
      <c r="L9" s="39" t="s">
        <v>28</v>
      </c>
      <c r="M9" s="95"/>
      <c r="N9" s="95"/>
      <c r="O9" s="37">
        <v>103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85</v>
      </c>
      <c r="D10" s="35">
        <v>1</v>
      </c>
      <c r="E10" s="36">
        <v>765</v>
      </c>
      <c r="F10" s="36">
        <v>900</v>
      </c>
      <c r="G10" s="36">
        <v>900</v>
      </c>
      <c r="H10" s="32">
        <v>560</v>
      </c>
      <c r="I10" s="32">
        <v>560</v>
      </c>
      <c r="J10" s="37">
        <v>1</v>
      </c>
      <c r="K10" s="96" t="str">
        <f>VLOOKUP(C10, Codes!$D$4:$E$59, 2, FALSE)</f>
        <v>N</v>
      </c>
      <c r="L10" s="39" t="s">
        <v>28</v>
      </c>
      <c r="M10" s="95"/>
      <c r="N10" s="95"/>
      <c r="O10" s="37">
        <v>103</v>
      </c>
      <c r="P10" s="37">
        <v>100</v>
      </c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/>
      <c r="C11" s="34" t="s">
        <v>86</v>
      </c>
      <c r="D11" s="35">
        <v>1</v>
      </c>
      <c r="E11" s="36">
        <v>765</v>
      </c>
      <c r="F11" s="36">
        <v>900</v>
      </c>
      <c r="G11" s="36">
        <v>900</v>
      </c>
      <c r="H11" s="32">
        <v>560</v>
      </c>
      <c r="I11" s="32">
        <v>560</v>
      </c>
      <c r="J11" s="37">
        <v>1</v>
      </c>
      <c r="K11" s="96" t="str">
        <f>VLOOKUP(C11, Codes!$D$4:$E$59, 2, FALSE)</f>
        <v>N</v>
      </c>
      <c r="L11" s="39" t="s">
        <v>28</v>
      </c>
      <c r="M11" s="95"/>
      <c r="N11" s="95"/>
      <c r="O11" s="37">
        <v>103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30" x14ac:dyDescent="0.25">
      <c r="A12" s="109">
        <v>8</v>
      </c>
      <c r="B12" s="33"/>
      <c r="C12" s="34" t="s">
        <v>94</v>
      </c>
      <c r="D12" s="35">
        <v>1</v>
      </c>
      <c r="E12" s="36">
        <v>670</v>
      </c>
      <c r="F12" s="36">
        <v>600</v>
      </c>
      <c r="G12" s="36">
        <v>773</v>
      </c>
      <c r="H12" s="32">
        <v>330</v>
      </c>
      <c r="I12" s="32">
        <v>300</v>
      </c>
      <c r="J12" s="37">
        <v>1</v>
      </c>
      <c r="K12" s="96" t="str">
        <f>VLOOKUP(C12, Codes!$D$4:$E$59, 2, FALSE)</f>
        <v>Y</v>
      </c>
      <c r="L12" s="39" t="s">
        <v>28</v>
      </c>
      <c r="M12" s="95"/>
      <c r="N12" s="95"/>
      <c r="O12" s="37">
        <v>100</v>
      </c>
      <c r="P12" s="37">
        <v>100</v>
      </c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30" x14ac:dyDescent="0.25">
      <c r="A13" s="109">
        <v>9</v>
      </c>
      <c r="B13" s="33"/>
      <c r="C13" s="34" t="s">
        <v>30</v>
      </c>
      <c r="D13" s="35">
        <v>1</v>
      </c>
      <c r="E13" s="36">
        <v>670</v>
      </c>
      <c r="F13" s="36">
        <v>900</v>
      </c>
      <c r="G13" s="36">
        <v>330</v>
      </c>
      <c r="H13" s="32"/>
      <c r="I13" s="32"/>
      <c r="J13" s="37">
        <v>1</v>
      </c>
      <c r="K13" s="96" t="str">
        <f>VLOOKUP(C13, Codes!$D$4:$E$59, 2, FALSE)</f>
        <v>Y</v>
      </c>
      <c r="L13" s="39" t="s">
        <v>28</v>
      </c>
      <c r="M13" s="95"/>
      <c r="N13" s="95"/>
      <c r="O13" s="37">
        <v>100</v>
      </c>
      <c r="P13" s="37">
        <v>350</v>
      </c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ht="30" x14ac:dyDescent="0.25">
      <c r="A14" s="109">
        <v>10</v>
      </c>
      <c r="B14" s="33"/>
      <c r="C14" s="34" t="s">
        <v>23</v>
      </c>
      <c r="D14" s="35">
        <v>1</v>
      </c>
      <c r="E14" s="36">
        <v>670</v>
      </c>
      <c r="F14" s="36">
        <v>737</v>
      </c>
      <c r="G14" s="36">
        <v>330</v>
      </c>
      <c r="H14" s="32"/>
      <c r="I14" s="32"/>
      <c r="J14" s="37">
        <v>1</v>
      </c>
      <c r="K14" s="96" t="str">
        <f>VLOOKUP(C14, Codes!$D$4:$E$59, 2, FALSE)</f>
        <v>Y</v>
      </c>
      <c r="L14" s="39" t="s">
        <v>28</v>
      </c>
      <c r="M14" s="95"/>
      <c r="N14" s="95"/>
      <c r="O14" s="37">
        <v>100</v>
      </c>
      <c r="P14" s="37">
        <v>100</v>
      </c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ht="45" x14ac:dyDescent="0.25">
      <c r="A15" s="109">
        <v>11</v>
      </c>
      <c r="B15" s="33"/>
      <c r="C15" s="34" t="s">
        <v>13</v>
      </c>
      <c r="D15" s="35">
        <v>1</v>
      </c>
      <c r="E15" s="36">
        <v>765</v>
      </c>
      <c r="F15" s="36">
        <v>854</v>
      </c>
      <c r="G15" s="36">
        <v>560</v>
      </c>
      <c r="H15" s="32"/>
      <c r="I15" s="32"/>
      <c r="J15" s="37">
        <v>1</v>
      </c>
      <c r="K15" s="96" t="str">
        <f>VLOOKUP(C15, Codes!$D$4:$E$59, 2, FALSE)</f>
        <v>N - Vert. Front</v>
      </c>
      <c r="L15" s="39" t="s">
        <v>28</v>
      </c>
      <c r="M15" s="95"/>
      <c r="N15" s="95"/>
      <c r="O15" s="37">
        <v>103</v>
      </c>
      <c r="P15" s="37">
        <v>100</v>
      </c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ht="30" x14ac:dyDescent="0.25">
      <c r="A16" s="109">
        <v>12</v>
      </c>
      <c r="B16" s="33"/>
      <c r="C16" s="34" t="s">
        <v>82</v>
      </c>
      <c r="D16" s="35">
        <v>1</v>
      </c>
      <c r="E16" s="36">
        <v>765</v>
      </c>
      <c r="F16" s="36">
        <v>427</v>
      </c>
      <c r="G16" s="36">
        <v>560</v>
      </c>
      <c r="H16" s="32"/>
      <c r="I16" s="32"/>
      <c r="J16" s="37">
        <v>1</v>
      </c>
      <c r="K16" s="96" t="str">
        <f>VLOOKUP(C16, Codes!$D$4:$E$59, 2, FALSE)</f>
        <v>N</v>
      </c>
      <c r="L16" s="39" t="s">
        <v>28</v>
      </c>
      <c r="M16" s="95"/>
      <c r="N16" s="95"/>
      <c r="O16" s="37">
        <v>103</v>
      </c>
      <c r="P16" s="37">
        <v>100</v>
      </c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ht="30" x14ac:dyDescent="0.25">
      <c r="A17" s="109">
        <v>13</v>
      </c>
      <c r="B17" s="33"/>
      <c r="C17" s="34" t="s">
        <v>2</v>
      </c>
      <c r="D17" s="35">
        <v>2</v>
      </c>
      <c r="E17" s="36">
        <v>765</v>
      </c>
      <c r="F17" s="36">
        <v>825</v>
      </c>
      <c r="G17" s="36">
        <v>340</v>
      </c>
      <c r="H17" s="32"/>
      <c r="I17" s="32"/>
      <c r="J17" s="37">
        <v>1</v>
      </c>
      <c r="K17" s="96" t="str">
        <f>VLOOKUP(C17, Codes!$D$4:$E$59, 2, FALSE)</f>
        <v>N</v>
      </c>
      <c r="L17" s="39" t="s">
        <v>28</v>
      </c>
      <c r="M17" s="95"/>
      <c r="N17" s="95"/>
      <c r="O17" s="37">
        <v>103</v>
      </c>
      <c r="P17" s="37">
        <v>100</v>
      </c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ht="30" x14ac:dyDescent="0.25">
      <c r="A18" s="109">
        <v>14</v>
      </c>
      <c r="B18" s="32"/>
      <c r="C18" s="34" t="s">
        <v>22</v>
      </c>
      <c r="D18" s="35">
        <v>1</v>
      </c>
      <c r="E18" s="36">
        <v>765</v>
      </c>
      <c r="F18" s="36">
        <v>450</v>
      </c>
      <c r="G18" s="36">
        <v>520</v>
      </c>
      <c r="H18" s="32"/>
      <c r="I18" s="32"/>
      <c r="J18" s="37">
        <v>1</v>
      </c>
      <c r="K18" s="96" t="str">
        <f>VLOOKUP(C18, Codes!$D$4:$E$59, 2, FALSE)</f>
        <v>Y</v>
      </c>
      <c r="L18" s="39" t="s">
        <v>28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 t="s">
        <v>276</v>
      </c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15</v>
      </c>
      <c r="D33" s="15">
        <v>1</v>
      </c>
      <c r="E33" s="4">
        <v>540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28</v>
      </c>
      <c r="J33" s="99"/>
      <c r="K33" s="100">
        <v>267</v>
      </c>
      <c r="L33" s="100">
        <v>267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ht="30" x14ac:dyDescent="0.25">
      <c r="A34" s="110">
        <v>2</v>
      </c>
      <c r="B34" s="8"/>
      <c r="C34" s="11" t="s">
        <v>19</v>
      </c>
      <c r="D34" s="15">
        <v>1</v>
      </c>
      <c r="E34" s="4">
        <v>765</v>
      </c>
      <c r="F34" s="4">
        <v>645</v>
      </c>
      <c r="G34" s="4">
        <v>560</v>
      </c>
      <c r="H34" s="98" t="s">
        <v>4</v>
      </c>
      <c r="I34" s="111" t="s">
        <v>28</v>
      </c>
      <c r="J34" s="99"/>
      <c r="K34" s="100">
        <v>188</v>
      </c>
      <c r="L34" s="100">
        <v>188</v>
      </c>
      <c r="M34" s="100">
        <v>188</v>
      </c>
      <c r="N34" s="100">
        <v>189</v>
      </c>
      <c r="O34" s="14">
        <v>84</v>
      </c>
      <c r="P34" s="14">
        <v>84</v>
      </c>
      <c r="Q34" s="14">
        <v>84</v>
      </c>
      <c r="R34" s="20">
        <v>84</v>
      </c>
      <c r="S34" s="93">
        <v>500</v>
      </c>
      <c r="T34" s="156"/>
      <c r="U34" s="156"/>
      <c r="V34" s="156"/>
      <c r="W34" s="156"/>
      <c r="X34" s="156"/>
      <c r="Y34" s="29" t="s">
        <v>275</v>
      </c>
      <c r="Z34" s="92"/>
    </row>
    <row r="35" spans="1:26" ht="30" x14ac:dyDescent="0.25">
      <c r="A35" s="110">
        <v>3</v>
      </c>
      <c r="B35" s="8"/>
      <c r="C35" s="11" t="s">
        <v>19</v>
      </c>
      <c r="D35" s="15">
        <v>1</v>
      </c>
      <c r="E35" s="4">
        <v>765</v>
      </c>
      <c r="F35" s="4">
        <v>450</v>
      </c>
      <c r="G35" s="4">
        <v>560</v>
      </c>
      <c r="H35" s="98" t="s">
        <v>4</v>
      </c>
      <c r="I35" s="111" t="s">
        <v>28</v>
      </c>
      <c r="J35" s="99"/>
      <c r="K35" s="100">
        <v>188</v>
      </c>
      <c r="L35" s="100">
        <v>188</v>
      </c>
      <c r="M35" s="100">
        <v>188</v>
      </c>
      <c r="N35" s="100">
        <v>189</v>
      </c>
      <c r="O35" s="14">
        <v>84</v>
      </c>
      <c r="P35" s="14">
        <v>84</v>
      </c>
      <c r="Q35" s="14">
        <v>84</v>
      </c>
      <c r="R35" s="20">
        <v>84</v>
      </c>
      <c r="S35" s="94">
        <v>500</v>
      </c>
      <c r="T35" s="157"/>
      <c r="U35" s="157"/>
      <c r="V35" s="157"/>
      <c r="W35" s="157"/>
      <c r="X35" s="157"/>
      <c r="Y35" s="29" t="s">
        <v>275</v>
      </c>
      <c r="Z35" s="92"/>
    </row>
    <row r="36" spans="1:26" ht="30" x14ac:dyDescent="0.25">
      <c r="A36" s="110">
        <v>4</v>
      </c>
      <c r="B36" s="8"/>
      <c r="C36" s="11" t="s">
        <v>17</v>
      </c>
      <c r="D36" s="15">
        <v>1</v>
      </c>
      <c r="E36" s="4">
        <v>765</v>
      </c>
      <c r="F36" s="4">
        <v>600</v>
      </c>
      <c r="G36" s="4">
        <v>520</v>
      </c>
      <c r="H36" s="98" t="s">
        <v>4</v>
      </c>
      <c r="I36" s="111" t="s">
        <v>28</v>
      </c>
      <c r="J36" s="99"/>
      <c r="K36" s="100">
        <v>180</v>
      </c>
      <c r="L36" s="100">
        <v>288</v>
      </c>
      <c r="M36" s="100">
        <v>288</v>
      </c>
      <c r="N36" s="100"/>
      <c r="O36" s="14">
        <v>84</v>
      </c>
      <c r="P36" s="14">
        <v>199</v>
      </c>
      <c r="Q36" s="14">
        <v>199</v>
      </c>
      <c r="R36" s="20"/>
      <c r="S36" s="94">
        <v>500</v>
      </c>
      <c r="T36" s="157"/>
      <c r="U36" s="157"/>
      <c r="V36" s="157"/>
      <c r="W36" s="157"/>
      <c r="X36" s="157"/>
      <c r="Y36" s="29" t="s">
        <v>275</v>
      </c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2024-10-19T06:25:14Z</dcterms:modified>
</cp:coreProperties>
</file>