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418569D0-E884-40F2-85A3-C00E427FC02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<sst xmlns="http://schemas.openxmlformats.org/spreadsheetml/2006/main" count="822" uniqueCount="279">
  <si>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</si>
  <si>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</si>
  <si>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</si>
  <si>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</si>
  <si>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</si>
  <si>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</si>
  <si>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</si>
  <si>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</si>
  <si>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</si>
  <si>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</si>
  <si>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</si>
  <si>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</si>
  <si>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</si>
  <si>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</si>
  <si>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</si>
  <si>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</si>
  <si>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</si>
  <si>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</si>
  <si>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</si>
  <si>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</si>
  <si>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</si>
  <si>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</si>
  <si>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</si>
  <si>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</si>
  <si>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</si>
  <si>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</si>
  <si>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</si>
  <si>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</si>
  <si>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</si>
  <si>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</si>
  <si>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</si>
  <si>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</si>
  <si>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</si>
  <si>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</si>
  <si>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</si>
  <si>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</si>
  <si>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</si>
  <si>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</si>
  <si>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</si>
  <si>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</si>
  <si>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</si>
  <si>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</si>
  <si>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</si>
  <si>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</si>
  <si>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</si>
  <si>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</si>
  <si>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</si>
  <si>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</si>
  <si>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</si>
  <si>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</si>
  <si>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</si>
  <si>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</si>
  <si>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</si>
  <si>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</si>
  <si>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</si>
  <si>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</si>
  <si>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</si>
  <si>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</si>
  <si>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</si>
  <si>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</si>
  <si>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</si>
  <si>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</si>
  <si>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</si>
  <si>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</si>
  <si>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</si>
  <si>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</si>
  <si>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</si>
  <si>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</si>
  <si>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</si>
  <si>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</si>
  <si>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</si>
  <si>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</si>
  <si>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</si>
  <si>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</si>
  <si>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</si>
  <si>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</si>
  <si>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</si>
  <si>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</si>
  <si>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</si>
  <si>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</si>
  <si>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</si>
  <si>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</si>
  <si>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</si>
  <si>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</si>
  <si>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</si>
  <si>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</si>
  <si>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</si>
  <si>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</si>
  <si>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</si>
  <si>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</si>
  <si>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</si>
  <si>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</si>
  <si>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</si>
  <si>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</si>
  <si>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</si>
  <si>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</si>
  <si>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</si>
  <si>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</si>
  <si>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</si>
  <si>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</si>
  <si>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</si>
  <si>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</si>
  <si>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</si>
  <si>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</si>
  <si>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</si>
  <si>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</si>
  <si>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</si>
  <si>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</si>
  <si>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</si>
  <si>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</si>
  <si>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</si>
  <si>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</si>
  <si>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</si>
  <si>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</si>
  <si>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</si>
  <si>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</si>
  <si>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</si>
  <si>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</si>
  <si>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</si>
  <si>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</si>
  <si>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</si>
  <si>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</si>
  <si>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</si>
  <si>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</si>
  <si>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</si>
  <si>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</si>
  <si>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</si>
  <si>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</si>
  <si>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</si>
  <si>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</si>
  <si>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</si>
  <si>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</si>
  <si>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</si>
  <si>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</si>
  <si>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</si>
  <si>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</si>
  <si>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</si>
  <si>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</si>
  <si>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</si>
  <si>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</si>
  <si>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</si>
  <si>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</si>
  <si>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</si>
  <si>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</si>
  <si>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</si>
  <si>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</si>
  <si>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</si>
  <si>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</si>
  <si>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</si>
  <si>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</si>
  <si>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</si>
  <si>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</si>
  <si>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</si>
  <si>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</si>
  <si>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</si>
  <si>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</si>
  <si>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</si>
  <si>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</si>
  <si>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</si>
  <si>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</si>
  <si>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</si>
  <si>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</si>
  <si>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</si>
  <si>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</si>
  <si>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</si>
  <si>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</si>
  <si>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</si>
  <si>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</si>
  <si>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</si>
  <si>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</si>
  <si>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</si>
  <si>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</si>
  <si>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</si>
  <si>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</si>
  <si>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</si>
  <si>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</si>
  <si>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</si>
  <si>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</si>
  <si>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</si>
  <si>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</si>
  <si>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</si>
  <si>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</si>
  <si>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</si>
  <si>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</si>
  <si>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</si>
  <si>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</si>
  <si>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</si>
  <si>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</si>
  <si>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</si>
  <si>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</si>
  <si>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</si>
  <si>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</si>
  <si>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</si>
  <si>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</si>
  <si>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</si>
  <si>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</si>
  <si>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</si>
  <si>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</si>
  <si>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</si>
  <si>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</si>
  <si>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</si>
  <si>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</si>
  <si>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</si>
  <si>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</si>
  <si>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</si>
  <si>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</si>
  <si>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</si>
  <si>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</si>
  <si>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</si>
  <si>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</si>
  <si>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</si>
  <si>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</si>
  <si>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</si>
  <si>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</si>
  <si>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</si>
  <si>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</si>
  <si>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</si>
  <si>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</si>
  <si>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</si>
  <si>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</si>
  <si>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</si>
  <si>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</si>
  <si>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</si>
  <si>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</si>
  <si>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</si>
  <si>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</si>
  <si>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</si>
  <si>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</si>
  <si>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</si>
  <si>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</si>
  <si>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</si>
  <si>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</si>
  <si>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</si>
  <si>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</si>
  <si>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</si>
  <si>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</si>
  <si>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</si>
  <si>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</si>
  <si>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</si>
  <si>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</si>
  <si>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</si>
  <si>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</si>
  <si>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</si>
  <si>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</si>
  <si>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</si>
  <si>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</si>
  <si>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</si>
  <si>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</si>
  <si>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</si>
  <si>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</si>
  <si>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</si>
  <si>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</si>
  <si>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</si>
  <si>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</si>
  <si>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</si>
  <si>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</si>
  <si>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</si>
  <si>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</si>
  <si>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</si>
  <si>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</si>
  <si>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</si>
  <si>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</si>
  <si>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</si>
  <si>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</si>
  <si>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</si>
  <si>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</si>
  <si>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</si>
  <si>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</si>
  <si>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</si>
  <si>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</si>
  <si>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</si>
  <si>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</si>
  <si>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</si>
  <si>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Burton Toorak</t>
  </si>
  <si>
    <t>fixed shelf at 1800h</t>
  </si>
  <si>
    <t>pull out pantry cab, no hinge drilling</t>
  </si>
  <si>
    <t>50x16 check out for fpull rail</t>
  </si>
  <si>
    <t>3x 50h x 16d fpull rail check outs</t>
  </si>
  <si>
    <t>4x 50h x 16d fpull rail check outs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</si>
</sst>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45636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45674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25" workbookViewId="0">
      <selection activeCell="Y34" sqref="Y3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11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23</v>
      </c>
      <c r="D5" s="35">
        <v>1</v>
      </c>
      <c r="E5" s="36">
        <v>769</v>
      </c>
      <c r="F5" s="36">
        <v>798</v>
      </c>
      <c r="G5" s="36">
        <v>330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/>
      <c r="Q5" s="37">
        <v>665</v>
      </c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23</v>
      </c>
      <c r="D6" s="35">
        <v>1</v>
      </c>
      <c r="E6" s="36">
        <v>769</v>
      </c>
      <c r="F6" s="36">
        <v>400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/>
      <c r="Q6" s="37">
        <v>665</v>
      </c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30</v>
      </c>
      <c r="D7" s="35">
        <v>1</v>
      </c>
      <c r="E7" s="36">
        <v>769</v>
      </c>
      <c r="F7" s="36">
        <v>600</v>
      </c>
      <c r="G7" s="36">
        <v>330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/>
      <c r="Q7" s="37">
        <v>411</v>
      </c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23</v>
      </c>
      <c r="D8" s="35">
        <v>1</v>
      </c>
      <c r="E8" s="36">
        <v>769</v>
      </c>
      <c r="F8" s="36">
        <v>595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/>
      <c r="Q8" s="37">
        <v>665</v>
      </c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/>
      <c r="C9" s="34" t="s">
        <v>70</v>
      </c>
      <c r="D9" s="35">
        <v>1</v>
      </c>
      <c r="E9" s="36">
        <v>2270</v>
      </c>
      <c r="F9" s="36">
        <v>400</v>
      </c>
      <c r="G9" s="36">
        <v>330</v>
      </c>
      <c r="H9" s="32"/>
      <c r="I9" s="32"/>
      <c r="J9" s="37">
        <v>1</v>
      </c>
      <c r="K9" s="96" t="str">
        <f>VLOOKUP(C9, Codes!$D$4:$E$59, 2, FALSE)</f>
        <v>Y</v>
      </c>
      <c r="L9" s="39" t="s">
        <v>28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 t="s">
        <v>274</v>
      </c>
      <c r="Z9" s="101" t="s">
        <v>275</v>
      </c>
    </row>
    <row r="10" spans="1:26" ht="30" x14ac:dyDescent="0.25">
      <c r="A10" s="109">
        <v>6</v>
      </c>
      <c r="B10" s="33"/>
      <c r="C10" s="34" t="s">
        <v>20</v>
      </c>
      <c r="D10" s="35">
        <v>1</v>
      </c>
      <c r="E10" s="36">
        <v>750</v>
      </c>
      <c r="F10" s="36">
        <v>600</v>
      </c>
      <c r="G10" s="36">
        <v>560</v>
      </c>
      <c r="H10" s="32"/>
      <c r="I10" s="32"/>
      <c r="J10" s="37" t="s">
        <v>4</v>
      </c>
      <c r="K10" s="96" t="str">
        <f>VLOOKUP(C10, Codes!$D$4:$E$59, 2, FALSE)</f>
        <v>N</v>
      </c>
      <c r="L10" s="39" t="s">
        <v>28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ht="45" x14ac:dyDescent="0.25">
      <c r="A11" s="109">
        <v>7</v>
      </c>
      <c r="B11" s="33"/>
      <c r="C11" s="34" t="s">
        <v>118</v>
      </c>
      <c r="D11" s="35">
        <v>1</v>
      </c>
      <c r="E11" s="36">
        <v>750</v>
      </c>
      <c r="F11" s="36">
        <v>600</v>
      </c>
      <c r="G11" s="36">
        <v>560</v>
      </c>
      <c r="H11" s="32"/>
      <c r="I11" s="32"/>
      <c r="J11" s="37">
        <v>1</v>
      </c>
      <c r="K11" s="96" t="str">
        <f>VLOOKUP(C11, Codes!$D$4:$E$59, 2, FALSE)</f>
        <v>N - Vert. Front</v>
      </c>
      <c r="L11" s="39" t="s">
        <v>28</v>
      </c>
      <c r="M11" s="95"/>
      <c r="N11" s="95"/>
      <c r="O11" s="37">
        <v>130</v>
      </c>
      <c r="P11" s="37">
        <v>100</v>
      </c>
      <c r="Q11" s="37"/>
      <c r="R11" s="37"/>
      <c r="S11" s="37"/>
      <c r="T11" s="153"/>
      <c r="U11" s="153"/>
      <c r="V11" s="153"/>
      <c r="W11" s="153"/>
      <c r="X11" s="153"/>
      <c r="Y11" s="91" t="s">
        <v>276</v>
      </c>
      <c r="Z11" s="92"/>
    </row>
    <row r="12" spans="1:26" ht="45" x14ac:dyDescent="0.25">
      <c r="A12" s="109">
        <v>8</v>
      </c>
      <c r="B12" s="33"/>
      <c r="C12" s="34" t="s">
        <v>118</v>
      </c>
      <c r="D12" s="35">
        <v>1</v>
      </c>
      <c r="E12" s="36">
        <v>750</v>
      </c>
      <c r="F12" s="36">
        <v>1034</v>
      </c>
      <c r="G12" s="36">
        <v>560</v>
      </c>
      <c r="H12" s="32"/>
      <c r="I12" s="32"/>
      <c r="J12" s="37">
        <v>1</v>
      </c>
      <c r="K12" s="96" t="str">
        <f>VLOOKUP(C12, Codes!$D$4:$E$59, 2, FALSE)</f>
        <v>N - Vert. Front</v>
      </c>
      <c r="L12" s="39" t="s">
        <v>28</v>
      </c>
      <c r="M12" s="95"/>
      <c r="N12" s="95"/>
      <c r="O12" s="37">
        <v>130</v>
      </c>
      <c r="P12" s="37">
        <v>100</v>
      </c>
      <c r="Q12" s="37"/>
      <c r="R12" s="37"/>
      <c r="S12" s="37"/>
      <c r="T12" s="153"/>
      <c r="U12" s="153"/>
      <c r="V12" s="153"/>
      <c r="W12" s="153"/>
      <c r="X12" s="153"/>
      <c r="Y12" s="91" t="s">
        <v>276</v>
      </c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ht="30" x14ac:dyDescent="0.25">
      <c r="A33" s="110">
        <v>1</v>
      </c>
      <c r="B33" s="8"/>
      <c r="C33" s="11" t="s">
        <v>17</v>
      </c>
      <c r="D33" s="15">
        <v>2</v>
      </c>
      <c r="E33" s="4">
        <v>750</v>
      </c>
      <c r="F33" s="4">
        <v>595</v>
      </c>
      <c r="G33" s="4">
        <v>560</v>
      </c>
      <c r="H33" s="96" t="str">
        <f>VLOOKUP(C33, Codes!D72:E81, 2, FALSE)</f>
        <v>N</v>
      </c>
      <c r="I33" s="111" t="s">
        <v>28</v>
      </c>
      <c r="J33" s="99"/>
      <c r="K33" s="100">
        <v>157</v>
      </c>
      <c r="L33" s="100">
        <v>251</v>
      </c>
      <c r="M33" s="100">
        <v>252</v>
      </c>
      <c r="N33" s="100"/>
      <c r="O33" s="14">
        <v>84</v>
      </c>
      <c r="P33" s="14">
        <v>199</v>
      </c>
      <c r="Q33" s="14">
        <v>199</v>
      </c>
      <c r="R33" s="20">
        <v>500</v>
      </c>
      <c r="S33" s="93"/>
      <c r="T33" s="156"/>
      <c r="U33" s="156"/>
      <c r="V33" s="156"/>
      <c r="W33" s="156"/>
      <c r="X33" s="156"/>
      <c r="Y33" s="29" t="s">
        <v>277</v>
      </c>
      <c r="Z33" s="101"/>
    </row>
    <row r="34" spans="1:26" ht="30" x14ac:dyDescent="0.25">
      <c r="A34" s="110">
        <v>2</v>
      </c>
      <c r="B34" s="8"/>
      <c r="C34" s="11" t="s">
        <v>19</v>
      </c>
      <c r="D34" s="15">
        <v>1</v>
      </c>
      <c r="E34" s="4">
        <v>750</v>
      </c>
      <c r="F34" s="4">
        <v>450</v>
      </c>
      <c r="G34" s="4">
        <v>560</v>
      </c>
      <c r="H34" s="98" t="s">
        <v>25</v>
      </c>
      <c r="I34" s="111" t="s">
        <v>28</v>
      </c>
      <c r="J34" s="99"/>
      <c r="K34" s="100">
        <v>157</v>
      </c>
      <c r="L34" s="100">
        <v>157</v>
      </c>
      <c r="M34" s="100">
        <v>157</v>
      </c>
      <c r="N34" s="100">
        <v>157</v>
      </c>
      <c r="O34" s="14">
        <v>84</v>
      </c>
      <c r="P34" s="14">
        <v>84</v>
      </c>
      <c r="Q34" s="14">
        <v>84</v>
      </c>
      <c r="R34" s="20">
        <v>84</v>
      </c>
      <c r="S34" s="93"/>
      <c r="T34" s="156"/>
      <c r="U34" s="156"/>
      <c r="V34" s="156"/>
      <c r="W34" s="156"/>
      <c r="X34" s="156"/>
      <c r="Y34" s="29" t="s">
        <v>278</v>
      </c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C5" sqref="C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2024-12-10T07:27:05Z</dcterms:modified>
</cp:coreProperties>
</file>