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<sst xmlns="http://schemas.openxmlformats.org/spreadsheetml/2006/main" count="847" uniqueCount="312">
  <si>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</si>
  <si>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</si>
  <si>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</si>
  <si>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</si>
  <si>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</si>
  <si>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</si>
  <si>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</si>
  <si>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</si>
  <si>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</si>
  <si>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</si>
  <si>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</si>
  <si>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</si>
  <si>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</si>
  <si>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</si>
  <si>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</si>
  <si>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</si>
  <si>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</si>
  <si>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</si>
  <si>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</si>
  <si>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</si>
  <si>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</si>
  <si>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</si>
  <si>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</si>
  <si>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</si>
  <si>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</si>
  <si>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</si>
  <si>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</si>
  <si>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</si>
  <si>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</si>
  <si>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</si>
  <si>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</si>
  <si>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</si>
  <si>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</si>
  <si>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</si>
  <si>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</si>
  <si>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</si>
  <si>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</si>
  <si>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</si>
  <si>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</si>
  <si>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</si>
  <si>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</si>
  <si>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</si>
  <si>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</si>
  <si>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</si>
  <si>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</si>
  <si>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</si>
  <si>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</si>
  <si>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</si>
  <si>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</si>
  <si>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</si>
  <si>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</si>
  <si>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</si>
  <si>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</si>
  <si>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</si>
  <si>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</si>
  <si>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</si>
  <si>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</si>
  <si>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</si>
  <si>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</si>
  <si>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</si>
  <si>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</si>
  <si>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</si>
  <si>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</si>
  <si>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</si>
  <si>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</si>
  <si>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</si>
  <si>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</si>
  <si>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</si>
  <si>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</si>
  <si>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</si>
  <si>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</si>
  <si>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</si>
  <si>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</si>
  <si>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</si>
  <si>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</si>
  <si>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</si>
  <si>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</si>
  <si>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</si>
  <si>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</si>
  <si>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</si>
  <si>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</si>
  <si>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</si>
  <si>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</si>
  <si>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</si>
  <si>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</si>
  <si>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</si>
  <si>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</si>
  <si>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</si>
  <si>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</si>
  <si>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</si>
  <si>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</si>
  <si>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</si>
  <si>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</si>
  <si>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</si>
  <si>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</si>
  <si>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</si>
  <si>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</si>
  <si>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</si>
  <si>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</si>
  <si>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</si>
  <si>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</si>
  <si>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</si>
  <si>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</si>
  <si>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</si>
  <si>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</si>
  <si>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</si>
  <si>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</si>
  <si>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</si>
  <si>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</si>
  <si>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</si>
  <si>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</si>
  <si>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</si>
  <si>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</si>
  <si>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</si>
  <si>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</si>
  <si>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</si>
  <si>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</si>
  <si>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</si>
  <si>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</si>
  <si>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</si>
  <si>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</si>
  <si>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</si>
  <si>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</si>
  <si>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</si>
  <si>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</si>
  <si>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</si>
  <si>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</si>
  <si>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</si>
  <si>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</si>
  <si>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</si>
  <si>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</si>
  <si>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</si>
  <si>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</si>
  <si>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</si>
  <si>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</si>
  <si>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</si>
  <si>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</si>
  <si>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</si>
  <si>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</si>
  <si>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</si>
  <si>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</si>
  <si>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</si>
  <si>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</si>
  <si>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</si>
  <si>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</si>
  <si>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</si>
  <si>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</si>
  <si>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</si>
  <si>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</si>
  <si>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</si>
  <si>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</si>
  <si>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</si>
  <si>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</si>
  <si>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</si>
  <si>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</si>
  <si>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</si>
  <si>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</si>
  <si>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</si>
  <si>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</si>
  <si>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</si>
  <si>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</si>
  <si>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</si>
  <si>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</si>
  <si>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</si>
  <si>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</si>
  <si>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</si>
  <si>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</si>
  <si>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</si>
  <si>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</si>
  <si>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</si>
  <si>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</si>
  <si>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</si>
  <si>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</si>
  <si>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</si>
  <si>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</si>
  <si>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</si>
  <si>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</si>
  <si>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</si>
  <si>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</si>
  <si>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</si>
  <si>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</si>
  <si>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</si>
  <si>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</si>
  <si>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</si>
  <si>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</si>
  <si>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</si>
  <si>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</si>
  <si>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</si>
  <si>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</si>
  <si>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</si>
  <si>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</si>
  <si>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</si>
  <si>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</si>
  <si>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</si>
  <si>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</si>
  <si>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</si>
  <si>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</si>
  <si>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</si>
  <si>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</si>
  <si>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</si>
  <si>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</si>
  <si>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</si>
  <si>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</si>
  <si>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</si>
  <si>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</si>
  <si>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</si>
  <si>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</si>
  <si>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</si>
  <si>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</si>
  <si>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</si>
  <si>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</si>
  <si>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</si>
  <si>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</si>
  <si>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</si>
  <si>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</si>
  <si>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</si>
  <si>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</si>
  <si>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</si>
  <si>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</si>
  <si>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</si>
  <si>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</si>
  <si>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</si>
  <si>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</si>
  <si>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</si>
  <si>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</si>
  <si>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</si>
  <si>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</si>
  <si>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</si>
  <si>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</si>
  <si>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</si>
  <si>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</si>
  <si>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</si>
  <si>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</si>
  <si>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</si>
  <si>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</si>
  <si>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</si>
  <si>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</si>
  <si>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</si>
  <si>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</si>
  <si>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</si>
  <si>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</si>
  <si>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</si>
  <si>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</si>
  <si>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</si>
  <si>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</si>
  <si>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</si>
  <si>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</si>
  <si>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</si>
  <si>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</si>
  <si>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</si>
  <si>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</si>
  <si>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</si>
  <si>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</si>
  <si>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</si>
  <si>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</si>
  <si>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</si>
  <si>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</si>
  <si>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</si>
  <si>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</si>
  <si>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</si>
  <si>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</si>
  <si>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</si>
  <si>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</si>
  <si>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</si>
  <si>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</si>
  <si>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</si>
  <si>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</si>
  <si>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</si>
  <si>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</si>
  <si>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</si>
  <si>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</si>
  <si>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</si>
  <si>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</si>
  <si>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</si>
  <si>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</si>
  <si>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</si>
  <si>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</si>
  <si>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</si>
  <si>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</si>
  <si>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</si>
  <si>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Binny Clyde-Study</t>
  </si>
  <si>
    <t>basilkondoor@gmail.com</t>
  </si>
  <si>
    <t>Study</t>
  </si>
  <si>
    <t>07.02.2025</t>
  </si>
  <si>
    <t>15.02.2025</t>
  </si>
  <si>
    <t>Laminex</t>
  </si>
  <si>
    <t>Natural Walnut</t>
  </si>
  <si>
    <t>Natural</t>
  </si>
  <si>
    <t>Titus teckform</t>
  </si>
  <si>
    <t>see attached drawing</t>
  </si>
  <si>
    <t>laminex</t>
  </si>
  <si>
    <t>black carcass</t>
  </si>
  <si>
    <t>texture</t>
  </si>
  <si>
    <t>please use black carcass which is  low price.polytech or laminex doesn't matter</t>
  </si>
  <si>
    <t>Laundry</t>
  </si>
  <si>
    <t>S</t>
  </si>
  <si>
    <t>Door  will be 18mm more to bottom for fingerpull .cabinet face edge will be C1</t>
  </si>
  <si>
    <t>material C3-black</t>
  </si>
  <si>
    <t>cabinet face edge will be C1</t>
  </si>
  <si>
    <t>Study FF</t>
  </si>
  <si>
    <t>Hettich quadro</t>
  </si>
  <si>
    <r>
      <t>face height is just ratio.please work out based on specified gaps. cabinet face edge will be C1-</t>
    </r>
    <r>
      <rPr>
        <sz val="11"/>
        <color rgb="FFFF0000"/>
        <rFont val="Calibri"/>
        <family val="2"/>
      </rPr>
      <t>tekform</t>
    </r>
  </si>
  <si>
    <r>
      <t>EQ-</t>
    </r>
    <r>
      <rPr>
        <sz val="11"/>
        <color rgb="FFFF0000"/>
        <rFont val="Calibri"/>
        <family val="2"/>
      </rPr>
      <t>Hettich quadro-cabinet face edge will be C1</t>
    </r>
  </si>
  <si>
    <t>Hettich quadro-cabinet face edge will be C1</t>
  </si>
  <si>
    <r>
      <t xml:space="preserve">Door  will be </t>
    </r>
    <r>
      <rPr>
        <sz val="11"/>
        <color rgb="FFFF0000"/>
        <rFont val="Calibri"/>
        <family val="2"/>
      </rPr>
      <t>16</t>
    </r>
    <r>
      <rPr>
        <sz val="11"/>
        <color rgb="FF000000"/>
        <rFont val="Calibri"/>
        <family val="2"/>
      </rPr>
      <t>mm more to bottom for fingerpull .cabinet face edge will be C1.fixed shelf 323mm from  top of the cabinet</t>
    </r>
  </si>
  <si>
    <r>
      <t xml:space="preserve">Door  will be </t>
    </r>
    <r>
      <rPr>
        <sz val="11"/>
        <color rgb="FFFF0000"/>
        <rFont val="Calibri"/>
        <family val="2"/>
      </rPr>
      <t>16</t>
    </r>
    <r>
      <rPr>
        <sz val="11"/>
        <color rgb="FF000000"/>
        <rFont val="Calibri"/>
        <family val="2"/>
      </rPr>
      <t>mm more to bottom for fingerpull .cabinet face edge will be C1.</t>
    </r>
  </si>
  <si>
    <t>cabinet face edge will be C1.</t>
  </si>
  <si>
    <t>MB</t>
  </si>
  <si>
    <r>
      <t xml:space="preserve">material C2 </t>
    </r>
    <r>
      <rPr>
        <sz val="11"/>
        <color rgb="FFFF0000"/>
        <rFont val="Calibri"/>
        <family val="2"/>
      </rPr>
      <t>(back panel and side panelwill be C1-18mm</t>
    </r>
    <r>
      <rPr>
        <sz val="11"/>
        <color rgb="FF000000"/>
        <rFont val="Calibri"/>
        <family val="2"/>
      </rPr>
      <t xml:space="preserve">) </t>
    </r>
  </si>
  <si>
    <t>base</t>
  </si>
  <si>
    <r>
      <t xml:space="preserve">material C2 </t>
    </r>
    <r>
      <rPr>
        <sz val="11"/>
        <color rgb="FFFF0000"/>
        <rFont val="Calibri"/>
        <family val="2"/>
      </rPr>
      <t>(back panel will be C1-18mm</t>
    </r>
    <r>
      <rPr>
        <sz val="11"/>
        <color rgb="FF000000"/>
        <rFont val="Calibri"/>
        <family val="2"/>
      </rPr>
      <t xml:space="preserve">) shelves will be fixed.             Don’t Pre drill for screws all the way for fixed shelves. Becasuse one side is visible. Please check the image.   </t>
    </r>
  </si>
  <si>
    <t>edge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</si>
</sst>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65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15" fillId="6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5" borderId="2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wrapText="1"/>
    </xf>
    <xf numFmtId="0" fontId="8" fillId="0" borderId="82" xfId="0" applyFont="1" applyBorder="1" applyAlignment="1">
      <alignment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3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9"/>
      <c r="B1" s="180"/>
      <c r="C1" s="180"/>
      <c r="D1" s="180"/>
      <c r="E1" s="180"/>
      <c r="F1" s="180"/>
      <c r="G1" s="180"/>
      <c r="H1" s="180"/>
      <c r="I1" s="180"/>
      <c r="J1" s="181"/>
    </row>
    <row r="2" spans="1:10" ht="15" customHeight="1">
      <c r="A2" s="182"/>
      <c r="B2" s="183"/>
      <c r="C2" s="183"/>
      <c r="D2" s="183"/>
      <c r="E2" s="183"/>
      <c r="F2" s="183"/>
      <c r="G2" s="183"/>
      <c r="H2" s="183"/>
      <c r="I2" s="183"/>
      <c r="J2" s="184"/>
    </row>
    <row r="3" spans="1:10" ht="15" customHeight="1">
      <c r="A3" s="182"/>
      <c r="B3" s="183"/>
      <c r="C3" s="183"/>
      <c r="D3" s="183"/>
      <c r="E3" s="183"/>
      <c r="F3" s="183"/>
      <c r="G3" s="183"/>
      <c r="H3" s="183"/>
      <c r="I3" s="183"/>
      <c r="J3" s="184"/>
    </row>
    <row r="4" spans="1:10" ht="27" customHeight="1" thickBot="1">
      <c r="A4" s="185"/>
      <c r="B4" s="186"/>
      <c r="C4" s="186"/>
      <c r="D4" s="186"/>
      <c r="E4" s="186"/>
      <c r="F4" s="186"/>
      <c r="G4" s="186"/>
      <c r="H4" s="186"/>
      <c r="I4" s="186"/>
      <c r="J4" s="187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201" t="s">
        <v>176</v>
      </c>
      <c r="H5" s="202"/>
      <c r="I5" s="202"/>
      <c r="J5" s="203"/>
    </row>
    <row r="6" spans="1:10">
      <c r="A6" s="94" t="s">
        <v>194</v>
      </c>
      <c r="B6" s="197" t="s">
        <v>280</v>
      </c>
      <c r="C6" s="198"/>
      <c r="D6" s="198"/>
      <c r="E6" s="198"/>
      <c r="F6" s="199"/>
      <c r="G6" s="188"/>
      <c r="H6" s="189"/>
      <c r="I6" s="189"/>
      <c r="J6" s="190"/>
    </row>
    <row r="7" spans="1:10">
      <c r="A7" s="54" t="s">
        <v>195</v>
      </c>
      <c r="B7" s="197">
        <v>469742029</v>
      </c>
      <c r="C7" s="198"/>
      <c r="D7" s="198"/>
      <c r="E7" s="198"/>
      <c r="F7" s="199"/>
      <c r="G7" s="191"/>
      <c r="H7" s="192"/>
      <c r="I7" s="192"/>
      <c r="J7" s="193"/>
    </row>
    <row r="8" spans="1:10">
      <c r="A8" s="54" t="s">
        <v>196</v>
      </c>
      <c r="B8" s="200" t="s">
        <v>281</v>
      </c>
      <c r="C8" s="198"/>
      <c r="D8" s="198"/>
      <c r="E8" s="198"/>
      <c r="F8" s="199"/>
      <c r="G8" s="191"/>
      <c r="H8" s="192"/>
      <c r="I8" s="192"/>
      <c r="J8" s="193"/>
    </row>
    <row r="9" spans="1:10">
      <c r="A9" s="54" t="s">
        <v>197</v>
      </c>
      <c r="B9" s="197" t="s">
        <v>282</v>
      </c>
      <c r="C9" s="198"/>
      <c r="D9" s="198"/>
      <c r="E9" s="198"/>
      <c r="F9" s="199"/>
      <c r="G9" s="191"/>
      <c r="H9" s="192"/>
      <c r="I9" s="192"/>
      <c r="J9" s="193"/>
    </row>
    <row r="10" spans="1:10">
      <c r="A10" s="54" t="s">
        <v>198</v>
      </c>
      <c r="B10" s="197" t="s">
        <v>283</v>
      </c>
      <c r="C10" s="198"/>
      <c r="D10" s="198"/>
      <c r="E10" s="198"/>
      <c r="F10" s="199"/>
      <c r="G10" s="191"/>
      <c r="H10" s="192"/>
      <c r="I10" s="192"/>
      <c r="J10" s="193"/>
    </row>
    <row r="11" spans="1:10" ht="15" thickBot="1">
      <c r="A11" s="95" t="s">
        <v>199</v>
      </c>
      <c r="B11" s="197" t="s">
        <v>284</v>
      </c>
      <c r="C11" s="198"/>
      <c r="D11" s="198"/>
      <c r="E11" s="198"/>
      <c r="F11" s="199"/>
      <c r="G11" s="191"/>
      <c r="H11" s="192"/>
      <c r="I11" s="192"/>
      <c r="J11" s="193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91"/>
      <c r="H12" s="192"/>
      <c r="I12" s="192"/>
      <c r="J12" s="193"/>
    </row>
    <row r="13" spans="1:10">
      <c r="A13" s="89" t="s">
        <v>160</v>
      </c>
      <c r="B13" s="56"/>
      <c r="C13" s="57" t="s">
        <v>152</v>
      </c>
      <c r="D13" s="204"/>
      <c r="E13" s="204"/>
      <c r="F13" s="204"/>
      <c r="G13" s="191"/>
      <c r="H13" s="192"/>
      <c r="I13" s="192"/>
      <c r="J13" s="193"/>
    </row>
    <row r="14" spans="1:10" ht="15.9" customHeight="1">
      <c r="A14" s="89" t="s">
        <v>159</v>
      </c>
      <c r="B14" s="56"/>
      <c r="C14" s="57" t="s">
        <v>152</v>
      </c>
      <c r="D14" s="204"/>
      <c r="E14" s="204"/>
      <c r="F14" s="204"/>
      <c r="G14" s="191"/>
      <c r="H14" s="192"/>
      <c r="I14" s="192"/>
      <c r="J14" s="193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91"/>
      <c r="H15" s="192"/>
      <c r="I15" s="192"/>
      <c r="J15" s="193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91"/>
      <c r="H16" s="192"/>
      <c r="I16" s="192"/>
      <c r="J16" s="193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18</v>
      </c>
      <c r="F17" s="65"/>
      <c r="G17" s="191"/>
      <c r="H17" s="192"/>
      <c r="I17" s="192"/>
      <c r="J17" s="193"/>
    </row>
    <row r="18" spans="1:10">
      <c r="A18" s="54" t="s">
        <v>162</v>
      </c>
      <c r="B18" s="51" t="s">
        <v>285</v>
      </c>
      <c r="C18" s="51" t="s">
        <v>286</v>
      </c>
      <c r="D18" s="51" t="s">
        <v>287</v>
      </c>
      <c r="E18" s="50">
        <v>25</v>
      </c>
      <c r="F18" s="66"/>
      <c r="G18" s="191"/>
      <c r="H18" s="192"/>
      <c r="I18" s="192"/>
      <c r="J18" s="193"/>
    </row>
    <row r="19" spans="1:10">
      <c r="A19" s="54" t="s">
        <v>163</v>
      </c>
      <c r="B19" s="49" t="s">
        <v>290</v>
      </c>
      <c r="C19" s="49" t="s">
        <v>291</v>
      </c>
      <c r="D19" s="49" t="s">
        <v>292</v>
      </c>
      <c r="E19" s="50">
        <v>18</v>
      </c>
      <c r="F19" s="66"/>
      <c r="G19" s="191"/>
      <c r="H19" s="192"/>
      <c r="I19" s="192"/>
      <c r="J19" s="193"/>
    </row>
    <row r="20" spans="1:10">
      <c r="A20" s="54" t="s">
        <v>164</v>
      </c>
      <c r="B20" s="50"/>
      <c r="C20" s="50"/>
      <c r="D20" s="50"/>
      <c r="E20" s="50"/>
      <c r="F20" s="66"/>
      <c r="G20" s="191"/>
      <c r="H20" s="192"/>
      <c r="I20" s="192"/>
      <c r="J20" s="193"/>
    </row>
    <row r="21" spans="1:10" ht="15" thickBot="1">
      <c r="A21" s="76" t="s">
        <v>165</v>
      </c>
      <c r="B21" s="77"/>
      <c r="C21" s="77"/>
      <c r="D21" s="77"/>
      <c r="E21" s="77"/>
      <c r="F21" s="78"/>
      <c r="G21" s="194"/>
      <c r="H21" s="195"/>
      <c r="I21" s="195"/>
      <c r="J21" s="196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201" t="s">
        <v>177</v>
      </c>
      <c r="H22" s="202"/>
      <c r="I22" s="202"/>
      <c r="J22" s="203"/>
    </row>
    <row r="23" spans="1:10" ht="18.600000000000001" customHeight="1">
      <c r="A23" s="58" t="s">
        <v>166</v>
      </c>
      <c r="B23" s="47"/>
      <c r="C23" s="59" t="s">
        <v>201</v>
      </c>
      <c r="D23" s="205"/>
      <c r="E23" s="206"/>
      <c r="F23" s="206"/>
      <c r="G23" s="208" t="s">
        <v>293</v>
      </c>
      <c r="H23" s="209"/>
      <c r="I23" s="209"/>
      <c r="J23" s="210"/>
    </row>
    <row r="24" spans="1:10">
      <c r="A24" s="58" t="s">
        <v>184</v>
      </c>
      <c r="B24" s="47"/>
      <c r="C24" s="59" t="s">
        <v>203</v>
      </c>
      <c r="D24" s="205"/>
      <c r="E24" s="206"/>
      <c r="F24" s="206"/>
      <c r="G24" s="211"/>
      <c r="H24" s="212"/>
      <c r="I24" s="212"/>
      <c r="J24" s="213"/>
    </row>
    <row r="25" spans="1:10">
      <c r="A25" s="58" t="s">
        <v>185</v>
      </c>
      <c r="B25" s="46"/>
      <c r="C25" s="61"/>
      <c r="D25" s="207"/>
      <c r="E25" s="207"/>
      <c r="F25" s="207"/>
      <c r="G25" s="211"/>
      <c r="H25" s="212"/>
      <c r="I25" s="212"/>
      <c r="J25" s="213"/>
    </row>
    <row r="26" spans="1:10">
      <c r="A26" s="58" t="s">
        <v>186</v>
      </c>
      <c r="B26" s="47"/>
      <c r="C26" s="59" t="s">
        <v>204</v>
      </c>
      <c r="D26" s="205"/>
      <c r="E26" s="206"/>
      <c r="F26" s="206"/>
      <c r="G26" s="211"/>
      <c r="H26" s="212"/>
      <c r="I26" s="212"/>
      <c r="J26" s="213"/>
    </row>
    <row r="27" spans="1:10">
      <c r="A27" s="58" t="s">
        <v>187</v>
      </c>
      <c r="B27" s="47"/>
      <c r="C27" s="59" t="s">
        <v>205</v>
      </c>
      <c r="D27" s="205" t="s">
        <v>300</v>
      </c>
      <c r="E27" s="206"/>
      <c r="F27" s="206"/>
      <c r="G27" s="211"/>
      <c r="H27" s="212"/>
      <c r="I27" s="212"/>
      <c r="J27" s="213"/>
    </row>
    <row r="28" spans="1:10">
      <c r="A28" s="58" t="s">
        <v>188</v>
      </c>
      <c r="B28" s="47"/>
      <c r="C28" s="59" t="s">
        <v>206</v>
      </c>
      <c r="D28" s="205" t="s">
        <v>288</v>
      </c>
      <c r="E28" s="206"/>
      <c r="F28" s="206"/>
      <c r="G28" s="211"/>
      <c r="H28" s="212"/>
      <c r="I28" s="212"/>
      <c r="J28" s="213"/>
    </row>
    <row r="29" spans="1:10">
      <c r="A29" s="58" t="s">
        <v>189</v>
      </c>
      <c r="B29" s="47"/>
      <c r="C29" s="59"/>
      <c r="D29" s="60"/>
      <c r="E29" s="60"/>
      <c r="F29" s="60"/>
      <c r="G29" s="211"/>
      <c r="H29" s="212"/>
      <c r="I29" s="212"/>
      <c r="J29" s="213"/>
    </row>
    <row r="30" spans="1:10">
      <c r="A30" s="58" t="s">
        <v>190</v>
      </c>
      <c r="B30" s="46"/>
      <c r="C30" s="61"/>
      <c r="D30" s="60"/>
      <c r="E30" s="60"/>
      <c r="F30" s="60"/>
      <c r="G30" s="211"/>
      <c r="H30" s="212"/>
      <c r="I30" s="212"/>
      <c r="J30" s="213"/>
    </row>
    <row r="31" spans="1:10">
      <c r="A31" s="58" t="s">
        <v>191</v>
      </c>
      <c r="B31" s="47"/>
      <c r="C31" s="59" t="s">
        <v>200</v>
      </c>
      <c r="D31" s="205"/>
      <c r="E31" s="206"/>
      <c r="F31" s="206"/>
      <c r="G31" s="211"/>
      <c r="H31" s="212"/>
      <c r="I31" s="212"/>
      <c r="J31" s="213"/>
    </row>
    <row r="32" spans="1:10">
      <c r="A32" s="58" t="s">
        <v>192</v>
      </c>
      <c r="B32" s="47"/>
      <c r="C32" s="59" t="s">
        <v>202</v>
      </c>
      <c r="D32" s="205"/>
      <c r="E32" s="206"/>
      <c r="F32" s="206"/>
      <c r="G32" s="211"/>
      <c r="H32" s="212"/>
      <c r="I32" s="212"/>
      <c r="J32" s="213"/>
    </row>
    <row r="33" spans="1:10">
      <c r="A33" s="58" t="s">
        <v>193</v>
      </c>
      <c r="B33" s="47"/>
      <c r="C33" s="59" t="s">
        <v>207</v>
      </c>
      <c r="D33" s="205"/>
      <c r="E33" s="206"/>
      <c r="F33" s="206"/>
      <c r="G33" s="211"/>
      <c r="H33" s="212"/>
      <c r="I33" s="212"/>
      <c r="J33" s="213"/>
    </row>
    <row r="34" spans="1:10" ht="10.5" customHeight="1" thickBot="1">
      <c r="A34" s="58"/>
      <c r="B34" s="47"/>
      <c r="C34" s="47"/>
      <c r="D34" s="46"/>
      <c r="E34" s="46"/>
      <c r="F34" s="46"/>
      <c r="G34" s="211"/>
      <c r="H34" s="212"/>
      <c r="I34" s="212"/>
      <c r="J34" s="213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11"/>
      <c r="H35" s="212"/>
      <c r="I35" s="212"/>
      <c r="J35" s="213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11"/>
      <c r="H36" s="212"/>
      <c r="I36" s="212"/>
      <c r="J36" s="213"/>
    </row>
    <row r="37" spans="1:10">
      <c r="A37" s="88" t="s">
        <v>168</v>
      </c>
      <c r="B37" s="46"/>
      <c r="C37" s="46"/>
      <c r="D37" s="46"/>
      <c r="E37" s="46"/>
      <c r="F37" s="46"/>
      <c r="G37" s="211"/>
      <c r="H37" s="212"/>
      <c r="I37" s="212"/>
      <c r="J37" s="213"/>
    </row>
    <row r="38" spans="1:10">
      <c r="A38" s="88" t="s">
        <v>169</v>
      </c>
      <c r="B38" s="46"/>
      <c r="C38" s="46"/>
      <c r="D38" s="46"/>
      <c r="E38" s="46"/>
      <c r="F38" s="46"/>
      <c r="G38" s="211"/>
      <c r="H38" s="212"/>
      <c r="I38" s="212"/>
      <c r="J38" s="213"/>
    </row>
    <row r="39" spans="1:10">
      <c r="A39" s="88" t="s">
        <v>170</v>
      </c>
      <c r="B39" s="46"/>
      <c r="C39" s="46"/>
      <c r="D39" s="46"/>
      <c r="E39" s="46"/>
      <c r="F39" s="46"/>
      <c r="G39" s="211"/>
      <c r="H39" s="212"/>
      <c r="I39" s="212"/>
      <c r="J39" s="213"/>
    </row>
    <row r="40" spans="1:10">
      <c r="A40" s="88" t="s">
        <v>171</v>
      </c>
      <c r="B40" s="46"/>
      <c r="C40" s="46"/>
      <c r="D40" s="46"/>
      <c r="E40" s="46"/>
      <c r="F40" s="46"/>
      <c r="G40" s="211"/>
      <c r="H40" s="212"/>
      <c r="I40" s="212"/>
      <c r="J40" s="213"/>
    </row>
    <row r="41" spans="1:10" ht="20.100000000000001" customHeight="1" thickBot="1">
      <c r="A41" s="88" t="s">
        <v>152</v>
      </c>
      <c r="B41" s="222"/>
      <c r="C41" s="223"/>
      <c r="D41" s="223"/>
      <c r="E41" s="223"/>
      <c r="F41" s="223"/>
      <c r="G41" s="211"/>
      <c r="H41" s="212"/>
      <c r="I41" s="212"/>
      <c r="J41" s="213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11"/>
      <c r="H42" s="212"/>
      <c r="I42" s="212"/>
      <c r="J42" s="213"/>
    </row>
    <row r="43" spans="1:10">
      <c r="A43" s="165" t="s">
        <v>172</v>
      </c>
      <c r="B43" s="46"/>
      <c r="C43" s="166" t="s">
        <v>272</v>
      </c>
      <c r="D43" s="217"/>
      <c r="E43" s="218"/>
      <c r="F43" s="218"/>
      <c r="G43" s="211"/>
      <c r="H43" s="212"/>
      <c r="I43" s="212"/>
      <c r="J43" s="213"/>
    </row>
    <row r="44" spans="1:10" ht="18.75" customHeight="1">
      <c r="A44" s="165" t="s">
        <v>173</v>
      </c>
      <c r="B44" s="46"/>
      <c r="C44" s="166" t="s">
        <v>273</v>
      </c>
      <c r="D44" s="219" t="s">
        <v>265</v>
      </c>
      <c r="E44" s="219"/>
      <c r="F44" s="219"/>
      <c r="G44" s="211"/>
      <c r="H44" s="212"/>
      <c r="I44" s="212"/>
      <c r="J44" s="213"/>
    </row>
    <row r="45" spans="1:10" ht="17.25" customHeight="1">
      <c r="A45" s="165" t="s">
        <v>271</v>
      </c>
      <c r="B45" s="164" t="s">
        <v>178</v>
      </c>
      <c r="C45" s="62"/>
      <c r="D45" s="220"/>
      <c r="E45" s="221"/>
      <c r="F45" s="221"/>
      <c r="G45" s="211"/>
      <c r="H45" s="212"/>
      <c r="I45" s="212"/>
      <c r="J45" s="213"/>
    </row>
    <row r="46" spans="1:10" ht="9" customHeight="1" thickBot="1">
      <c r="A46" s="63"/>
      <c r="B46" s="64"/>
      <c r="C46" s="64"/>
      <c r="D46" s="64"/>
      <c r="E46" s="64"/>
      <c r="F46" s="64"/>
      <c r="G46" s="214"/>
      <c r="H46" s="215"/>
      <c r="I46" s="215"/>
      <c r="J46" s="216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C1" zoomScale="97" zoomScaleNormal="97" workbookViewId="0">
      <selection activeCell="C49" sqref="C4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24" t="s">
        <v>182</v>
      </c>
      <c r="B1" s="225"/>
      <c r="C1" s="107" t="s">
        <v>183</v>
      </c>
      <c r="D1" s="108">
        <f>SUM(D5:D47)</f>
        <v>35</v>
      </c>
      <c r="E1" s="109"/>
      <c r="F1" s="109"/>
      <c r="G1" s="110"/>
      <c r="H1" s="228" t="s">
        <v>56</v>
      </c>
      <c r="I1" s="229"/>
      <c r="J1" s="229"/>
      <c r="K1" s="229"/>
      <c r="L1" s="229"/>
      <c r="M1" s="229"/>
      <c r="N1" s="230"/>
      <c r="O1" s="231"/>
      <c r="P1" s="232"/>
      <c r="Q1" s="232"/>
      <c r="R1" s="232"/>
      <c r="S1" s="233"/>
      <c r="T1" s="156"/>
      <c r="U1" s="156"/>
      <c r="V1" s="156"/>
      <c r="W1" s="156"/>
      <c r="X1" s="156"/>
      <c r="Y1" s="111"/>
      <c r="Z1" s="112"/>
    </row>
    <row r="2" spans="1:26" ht="23.4" customHeight="1">
      <c r="A2" s="254" t="s">
        <v>262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6"/>
      <c r="Z2" s="113"/>
    </row>
    <row r="3" spans="1:26" ht="48.75" customHeight="1">
      <c r="A3" s="245" t="s">
        <v>0</v>
      </c>
      <c r="B3" s="243" t="s">
        <v>41</v>
      </c>
      <c r="C3" s="239" t="s">
        <v>40</v>
      </c>
      <c r="D3" s="241" t="s">
        <v>1</v>
      </c>
      <c r="E3" s="249" t="s">
        <v>257</v>
      </c>
      <c r="F3" s="250"/>
      <c r="G3" s="251"/>
      <c r="H3" s="252"/>
      <c r="I3" s="253"/>
      <c r="J3" s="140" t="s">
        <v>42</v>
      </c>
      <c r="K3" s="247" t="s">
        <v>258</v>
      </c>
      <c r="L3" s="247" t="s">
        <v>276</v>
      </c>
      <c r="M3" s="234" t="s">
        <v>51</v>
      </c>
      <c r="N3" s="235"/>
      <c r="O3" s="236" t="s">
        <v>251</v>
      </c>
      <c r="P3" s="237"/>
      <c r="Q3" s="237"/>
      <c r="R3" s="237"/>
      <c r="S3" s="238"/>
      <c r="T3" s="257" t="s">
        <v>252</v>
      </c>
      <c r="U3" s="258"/>
      <c r="V3" s="258"/>
      <c r="W3" s="258"/>
      <c r="X3" s="258"/>
      <c r="Y3" s="226" t="s">
        <v>209</v>
      </c>
      <c r="Z3" s="261" t="s">
        <v>208</v>
      </c>
    </row>
    <row r="4" spans="1:26" ht="33" customHeight="1">
      <c r="A4" s="246"/>
      <c r="B4" s="244"/>
      <c r="C4" s="240"/>
      <c r="D4" s="242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48"/>
      <c r="L4" s="24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27"/>
      <c r="Z4" s="262"/>
    </row>
    <row r="5" spans="1:26" s="7" customFormat="1" ht="72">
      <c r="A5" s="114">
        <v>1</v>
      </c>
      <c r="B5" s="36"/>
      <c r="C5" s="37" t="s">
        <v>24</v>
      </c>
      <c r="D5" s="38">
        <v>2</v>
      </c>
      <c r="E5" s="39">
        <v>2575</v>
      </c>
      <c r="F5" s="39">
        <v>525</v>
      </c>
      <c r="G5" s="39">
        <v>495</v>
      </c>
      <c r="H5" s="35"/>
      <c r="I5" s="35"/>
      <c r="J5" s="101">
        <v>4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310</v>
      </c>
      <c r="Z5" s="97"/>
    </row>
    <row r="6" spans="1:26" ht="43.2">
      <c r="A6" s="114">
        <v>2</v>
      </c>
      <c r="B6" s="36"/>
      <c r="C6" s="37" t="s">
        <v>23</v>
      </c>
      <c r="D6" s="38">
        <v>2</v>
      </c>
      <c r="E6" s="39">
        <v>531</v>
      </c>
      <c r="F6" s="39">
        <v>757</v>
      </c>
      <c r="G6" s="39">
        <v>300</v>
      </c>
      <c r="H6" s="35"/>
      <c r="I6" s="35"/>
      <c r="J6" s="102"/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296</v>
      </c>
      <c r="Z6" s="97"/>
    </row>
    <row r="7" spans="1:26" ht="43.2">
      <c r="A7" s="114">
        <v>3</v>
      </c>
      <c r="B7" s="36"/>
      <c r="C7" s="37" t="s">
        <v>23</v>
      </c>
      <c r="D7" s="38">
        <v>1</v>
      </c>
      <c r="E7" s="39">
        <v>633</v>
      </c>
      <c r="F7" s="39">
        <v>796</v>
      </c>
      <c r="G7" s="39">
        <v>300</v>
      </c>
      <c r="H7" s="35"/>
      <c r="I7" s="35"/>
      <c r="J7" s="102">
        <v>1</v>
      </c>
      <c r="K7" s="101" t="str">
        <f>VLOOKUP(C7, Codes!$D$4:$E$59, 2, FALSE)</f>
        <v>Y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296</v>
      </c>
      <c r="Z7" s="97"/>
    </row>
    <row r="8" spans="1:26" ht="43.2">
      <c r="A8" s="114">
        <v>4</v>
      </c>
      <c r="B8" s="36"/>
      <c r="C8" s="37" t="s">
        <v>23</v>
      </c>
      <c r="D8" s="38">
        <v>1</v>
      </c>
      <c r="E8" s="39">
        <v>993</v>
      </c>
      <c r="F8" s="39">
        <v>798</v>
      </c>
      <c r="G8" s="39">
        <v>300</v>
      </c>
      <c r="H8" s="35"/>
      <c r="I8" s="35"/>
      <c r="J8" s="40">
        <v>2</v>
      </c>
      <c r="K8" s="101" t="str">
        <f>VLOOKUP(C8, Codes!$D$4:$E$59, 2, FALSE)</f>
        <v>Y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296</v>
      </c>
      <c r="Z8" s="97"/>
    </row>
    <row r="9" spans="1:26" ht="43.2">
      <c r="A9" s="114">
        <v>5</v>
      </c>
      <c r="B9" s="36"/>
      <c r="C9" s="37" t="s">
        <v>92</v>
      </c>
      <c r="D9" s="38">
        <v>1</v>
      </c>
      <c r="E9" s="39">
        <v>993</v>
      </c>
      <c r="F9" s="39">
        <v>406</v>
      </c>
      <c r="G9" s="39">
        <v>300</v>
      </c>
      <c r="H9" s="35"/>
      <c r="I9" s="35"/>
      <c r="J9" s="40">
        <v>2</v>
      </c>
      <c r="K9" s="101" t="str">
        <f>VLOOKUP(C9, Codes!$D$4:$E$59, 2, FALSE)</f>
        <v>Y</v>
      </c>
      <c r="L9" s="42" t="s">
        <v>3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296</v>
      </c>
      <c r="Z9" s="106"/>
    </row>
    <row r="10" spans="1:26" ht="14.4">
      <c r="A10" s="114">
        <v>6</v>
      </c>
      <c r="B10" s="36"/>
      <c r="C10" s="37" t="s">
        <v>24</v>
      </c>
      <c r="D10" s="38">
        <v>1</v>
      </c>
      <c r="E10" s="39">
        <v>332</v>
      </c>
      <c r="F10" s="39">
        <v>796</v>
      </c>
      <c r="G10" s="39">
        <v>318</v>
      </c>
      <c r="H10" s="35"/>
      <c r="I10" s="35"/>
      <c r="J10" s="40" t="s">
        <v>4</v>
      </c>
      <c r="K10" s="101" t="str">
        <f>VLOOKUP(C10, Codes!$D$4:$E$59, 2, FALSE)</f>
        <v>Y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297</v>
      </c>
      <c r="Z10" s="97"/>
    </row>
    <row r="11" spans="1:26" ht="14.4">
      <c r="A11" s="114">
        <v>7</v>
      </c>
      <c r="B11" s="36"/>
      <c r="C11" s="37" t="s">
        <v>24</v>
      </c>
      <c r="D11" s="38">
        <v>2</v>
      </c>
      <c r="E11" s="39">
        <v>332</v>
      </c>
      <c r="F11" s="39">
        <v>401</v>
      </c>
      <c r="G11" s="39">
        <v>318</v>
      </c>
      <c r="H11" s="35"/>
      <c r="I11" s="35"/>
      <c r="J11" s="40" t="s">
        <v>4</v>
      </c>
      <c r="K11" s="101" t="str">
        <f>VLOOKUP(C11, Codes!$D$4:$E$59, 2, FALSE)</f>
        <v>Y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 t="s">
        <v>297</v>
      </c>
      <c r="Z11" s="97"/>
    </row>
    <row r="12" spans="1:26" ht="14.4">
      <c r="A12" s="114">
        <v>8</v>
      </c>
      <c r="B12" s="36"/>
      <c r="C12" s="37" t="s">
        <v>24</v>
      </c>
      <c r="D12" s="38">
        <v>1</v>
      </c>
      <c r="E12" s="39">
        <v>332</v>
      </c>
      <c r="F12" s="39">
        <v>1202</v>
      </c>
      <c r="G12" s="39">
        <v>318</v>
      </c>
      <c r="H12" s="35"/>
      <c r="I12" s="35"/>
      <c r="J12" s="40" t="s">
        <v>4</v>
      </c>
      <c r="K12" s="101" t="str">
        <f>VLOOKUP(C12, Codes!$D$4:$E$59, 2, FALSE)</f>
        <v>Y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297</v>
      </c>
      <c r="Z12" s="97"/>
    </row>
    <row r="13" spans="1:26" ht="14.4">
      <c r="A13" s="114">
        <v>9</v>
      </c>
      <c r="B13" s="36"/>
      <c r="C13" s="37" t="s">
        <v>92</v>
      </c>
      <c r="D13" s="38">
        <v>1</v>
      </c>
      <c r="E13" s="39">
        <v>1410</v>
      </c>
      <c r="F13" s="39">
        <v>398</v>
      </c>
      <c r="G13" s="39">
        <v>580</v>
      </c>
      <c r="H13" s="35"/>
      <c r="I13" s="35"/>
      <c r="J13" s="40">
        <v>2</v>
      </c>
      <c r="K13" s="101" t="str">
        <f>VLOOKUP(C13, Codes!$D$4:$E$59, 2, FALSE)</f>
        <v>Y</v>
      </c>
      <c r="L13" s="42" t="s">
        <v>3</v>
      </c>
      <c r="M13" s="100"/>
      <c r="N13" s="100"/>
      <c r="O13" s="40"/>
      <c r="P13" s="40"/>
      <c r="Q13" s="40"/>
      <c r="R13" s="40"/>
      <c r="S13" s="40"/>
      <c r="T13" s="172">
        <v>2</v>
      </c>
      <c r="U13" s="172">
        <v>0</v>
      </c>
      <c r="V13" s="157">
        <v>1.5</v>
      </c>
      <c r="W13" s="157">
        <v>1.5</v>
      </c>
      <c r="X13" s="157"/>
      <c r="Y13" s="96" t="s">
        <v>298</v>
      </c>
      <c r="Z13" s="97"/>
    </row>
    <row r="14" spans="1:26" ht="14.4">
      <c r="A14" s="114">
        <v>10</v>
      </c>
      <c r="B14" s="36"/>
      <c r="C14" s="37" t="s">
        <v>91</v>
      </c>
      <c r="D14" s="38">
        <v>1</v>
      </c>
      <c r="E14" s="39">
        <v>1533</v>
      </c>
      <c r="F14" s="39">
        <v>398</v>
      </c>
      <c r="G14" s="39">
        <v>580</v>
      </c>
      <c r="H14" s="35"/>
      <c r="I14" s="35"/>
      <c r="J14" s="40">
        <v>2</v>
      </c>
      <c r="K14" s="101" t="str">
        <f>VLOOKUP(C14, Codes!$D$4:$E$59, 2, FALSE)</f>
        <v>Y</v>
      </c>
      <c r="L14" s="42" t="s">
        <v>3</v>
      </c>
      <c r="M14" s="100"/>
      <c r="N14" s="100"/>
      <c r="O14" s="40"/>
      <c r="P14" s="40"/>
      <c r="Q14" s="40"/>
      <c r="R14" s="40"/>
      <c r="S14" s="40"/>
      <c r="T14" s="172">
        <v>2</v>
      </c>
      <c r="U14" s="172">
        <v>2</v>
      </c>
      <c r="V14" s="157">
        <v>1.5</v>
      </c>
      <c r="W14" s="157">
        <v>1.5</v>
      </c>
      <c r="X14" s="157"/>
      <c r="Y14" s="96" t="s">
        <v>298</v>
      </c>
      <c r="Z14" s="97"/>
    </row>
    <row r="15" spans="1:26" ht="14.4">
      <c r="A15" s="114">
        <v>11</v>
      </c>
      <c r="B15" s="36"/>
      <c r="C15" s="37" t="s">
        <v>92</v>
      </c>
      <c r="D15" s="38">
        <v>1</v>
      </c>
      <c r="E15" s="39">
        <v>501</v>
      </c>
      <c r="F15" s="39">
        <v>398</v>
      </c>
      <c r="G15" s="39">
        <v>580</v>
      </c>
      <c r="H15" s="35"/>
      <c r="I15" s="35"/>
      <c r="J15" s="40">
        <v>1</v>
      </c>
      <c r="K15" s="101" t="str">
        <f>VLOOKUP(C15, Codes!$D$4:$E$59, 2, FALSE)</f>
        <v>Y</v>
      </c>
      <c r="L15" s="42" t="s">
        <v>3</v>
      </c>
      <c r="M15" s="100"/>
      <c r="N15" s="100"/>
      <c r="O15" s="40"/>
      <c r="P15" s="40"/>
      <c r="Q15" s="40"/>
      <c r="R15" s="40"/>
      <c r="S15" s="40"/>
      <c r="T15" s="172">
        <v>0</v>
      </c>
      <c r="U15" s="172">
        <v>2</v>
      </c>
      <c r="V15" s="157">
        <v>1.5</v>
      </c>
      <c r="W15" s="157">
        <v>1.5</v>
      </c>
      <c r="X15" s="157"/>
      <c r="Y15" s="96" t="s">
        <v>298</v>
      </c>
      <c r="Z15" s="97"/>
    </row>
    <row r="16" spans="1:26" ht="43.2">
      <c r="A16" s="114">
        <v>12</v>
      </c>
      <c r="B16" s="36"/>
      <c r="C16" s="37" t="s">
        <v>92</v>
      </c>
      <c r="D16" s="38">
        <v>1</v>
      </c>
      <c r="E16" s="39">
        <v>483</v>
      </c>
      <c r="F16" s="39">
        <v>401</v>
      </c>
      <c r="G16" s="39">
        <v>300</v>
      </c>
      <c r="H16" s="35"/>
      <c r="I16" s="35"/>
      <c r="J16" s="40" t="s">
        <v>4</v>
      </c>
      <c r="K16" s="101" t="str">
        <f>VLOOKUP(C16, Codes!$D$4:$E$59, 2, FALSE)</f>
        <v>Y</v>
      </c>
      <c r="L16" s="42" t="s">
        <v>3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 t="s">
        <v>296</v>
      </c>
      <c r="Z16" s="97"/>
    </row>
    <row r="17" spans="1:26" ht="14.4">
      <c r="A17" s="114">
        <v>13</v>
      </c>
      <c r="B17" s="36"/>
      <c r="C17" s="37" t="s">
        <v>92</v>
      </c>
      <c r="D17" s="38">
        <v>1</v>
      </c>
      <c r="E17" s="39">
        <v>501</v>
      </c>
      <c r="F17" s="39">
        <v>400</v>
      </c>
      <c r="G17" s="39">
        <v>300</v>
      </c>
      <c r="H17" s="35"/>
      <c r="I17" s="35"/>
      <c r="J17" s="40" t="s">
        <v>4</v>
      </c>
      <c r="K17" s="101" t="str">
        <f>VLOOKUP(C17, Codes!$D$4:$E$59, 2, FALSE)</f>
        <v>Y</v>
      </c>
      <c r="L17" s="42" t="s">
        <v>3</v>
      </c>
      <c r="M17" s="100"/>
      <c r="N17" s="100"/>
      <c r="O17" s="40"/>
      <c r="P17" s="40"/>
      <c r="Q17" s="40"/>
      <c r="R17" s="40"/>
      <c r="S17" s="40"/>
      <c r="T17" s="172">
        <v>0</v>
      </c>
      <c r="U17" s="172">
        <v>2</v>
      </c>
      <c r="V17" s="157">
        <v>1.5</v>
      </c>
      <c r="W17" s="157">
        <v>1.5</v>
      </c>
      <c r="X17" s="157"/>
      <c r="Y17" s="96" t="s">
        <v>298</v>
      </c>
      <c r="Z17" s="97"/>
    </row>
    <row r="18" spans="1:26" ht="43.2">
      <c r="A18" s="114">
        <v>14</v>
      </c>
      <c r="B18" s="35"/>
      <c r="C18" s="37" t="s">
        <v>92</v>
      </c>
      <c r="D18" s="38">
        <v>1</v>
      </c>
      <c r="E18" s="39">
        <v>815</v>
      </c>
      <c r="F18" s="39">
        <v>401</v>
      </c>
      <c r="G18" s="39">
        <v>300</v>
      </c>
      <c r="H18" s="35"/>
      <c r="I18" s="35"/>
      <c r="J18" s="40">
        <v>1</v>
      </c>
      <c r="K18" s="101" t="str">
        <f>VLOOKUP(C18, Codes!$D$4:$E$59, 2, FALSE)</f>
        <v>Y</v>
      </c>
      <c r="L18" s="42" t="s">
        <v>3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 t="s">
        <v>296</v>
      </c>
      <c r="Z18" s="97"/>
    </row>
    <row r="19" spans="1:26" ht="43.2">
      <c r="A19" s="114">
        <v>15</v>
      </c>
      <c r="B19" s="35"/>
      <c r="C19" s="37" t="s">
        <v>91</v>
      </c>
      <c r="D19" s="38">
        <v>1</v>
      </c>
      <c r="E19" s="39">
        <v>815</v>
      </c>
      <c r="F19" s="39">
        <v>401</v>
      </c>
      <c r="G19" s="39">
        <v>300</v>
      </c>
      <c r="H19" s="35"/>
      <c r="I19" s="35"/>
      <c r="J19" s="40">
        <v>1</v>
      </c>
      <c r="K19" s="101" t="str">
        <f>VLOOKUP(C19, Codes!$D$4:$E$59, 2, FALSE)</f>
        <v>Y</v>
      </c>
      <c r="L19" s="42" t="s">
        <v>3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 t="s">
        <v>296</v>
      </c>
      <c r="Z19" s="97"/>
    </row>
    <row r="20" spans="1:26" ht="43.2">
      <c r="A20" s="114">
        <v>16</v>
      </c>
      <c r="B20" s="35"/>
      <c r="C20" s="37" t="s">
        <v>91</v>
      </c>
      <c r="D20" s="38">
        <v>1</v>
      </c>
      <c r="E20" s="39">
        <v>483</v>
      </c>
      <c r="F20" s="39">
        <v>401</v>
      </c>
      <c r="G20" s="39">
        <v>300</v>
      </c>
      <c r="H20" s="35"/>
      <c r="I20" s="35"/>
      <c r="J20" s="40" t="s">
        <v>4</v>
      </c>
      <c r="K20" s="101" t="str">
        <f>VLOOKUP(C20, Codes!$D$4:$E$59, 2, FALSE)</f>
        <v>Y</v>
      </c>
      <c r="L20" s="42" t="s">
        <v>3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 t="s">
        <v>296</v>
      </c>
      <c r="Z20" s="97"/>
    </row>
    <row r="21" spans="1:26" ht="14.4">
      <c r="A21" s="114">
        <v>17</v>
      </c>
      <c r="B21" s="35"/>
      <c r="C21" s="37" t="s">
        <v>23</v>
      </c>
      <c r="D21" s="38">
        <v>1</v>
      </c>
      <c r="E21" s="39">
        <v>501</v>
      </c>
      <c r="F21" s="39">
        <v>803</v>
      </c>
      <c r="G21" s="39">
        <v>300</v>
      </c>
      <c r="H21" s="35"/>
      <c r="I21" s="35"/>
      <c r="J21" s="40" t="s">
        <v>4</v>
      </c>
      <c r="K21" s="101" t="str">
        <f>VLOOKUP(C21, Codes!$D$4:$E$59, 2, FALSE)</f>
        <v>Y</v>
      </c>
      <c r="L21" s="42" t="s">
        <v>3</v>
      </c>
      <c r="M21" s="100"/>
      <c r="N21" s="100"/>
      <c r="O21" s="40"/>
      <c r="P21" s="40"/>
      <c r="Q21" s="40"/>
      <c r="R21" s="40"/>
      <c r="S21" s="40"/>
      <c r="T21" s="172">
        <v>0</v>
      </c>
      <c r="U21" s="172">
        <v>2</v>
      </c>
      <c r="V21" s="157">
        <v>1.5</v>
      </c>
      <c r="W21" s="157">
        <v>1.5</v>
      </c>
      <c r="X21" s="157"/>
      <c r="Y21" s="96" t="s">
        <v>298</v>
      </c>
      <c r="Z21" s="97"/>
    </row>
    <row r="22" spans="1:26" ht="57.6">
      <c r="A22" s="114">
        <v>18</v>
      </c>
      <c r="B22" s="35"/>
      <c r="C22" s="37" t="s">
        <v>23</v>
      </c>
      <c r="D22" s="38">
        <v>2</v>
      </c>
      <c r="E22" s="39">
        <v>1407</v>
      </c>
      <c r="F22" s="39">
        <v>1010</v>
      </c>
      <c r="G22" s="39">
        <v>580</v>
      </c>
      <c r="H22" s="35"/>
      <c r="I22" s="35"/>
      <c r="J22" s="40">
        <v>1</v>
      </c>
      <c r="K22" s="101" t="str">
        <f>VLOOKUP(C22, Codes!$D$4:$E$59, 2, FALSE)</f>
        <v>Y</v>
      </c>
      <c r="L22" s="42" t="s">
        <v>3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 t="s">
        <v>304</v>
      </c>
      <c r="Z22" s="97"/>
    </row>
    <row r="23" spans="1:26" ht="43.2">
      <c r="A23" s="114">
        <v>19</v>
      </c>
      <c r="B23" s="35"/>
      <c r="C23" s="37" t="s">
        <v>23</v>
      </c>
      <c r="D23" s="38">
        <v>2</v>
      </c>
      <c r="E23" s="39">
        <v>1118</v>
      </c>
      <c r="F23" s="39">
        <v>940</v>
      </c>
      <c r="G23" s="39">
        <v>475</v>
      </c>
      <c r="H23" s="35"/>
      <c r="I23" s="35"/>
      <c r="J23" s="40">
        <v>2</v>
      </c>
      <c r="K23" s="101" t="str">
        <f>VLOOKUP(C23, Codes!$D$4:$E$59, 2, FALSE)</f>
        <v>Y</v>
      </c>
      <c r="L23" s="42" t="s">
        <v>3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 t="s">
        <v>305</v>
      </c>
      <c r="Z23" s="106"/>
    </row>
    <row r="24" spans="1:26" ht="43.2">
      <c r="A24" s="114">
        <v>20</v>
      </c>
      <c r="B24" s="35"/>
      <c r="C24" s="37" t="s">
        <v>116</v>
      </c>
      <c r="D24" s="38">
        <v>1</v>
      </c>
      <c r="E24" s="39">
        <v>1101</v>
      </c>
      <c r="F24" s="39">
        <v>940</v>
      </c>
      <c r="G24" s="39">
        <v>475</v>
      </c>
      <c r="H24" s="35"/>
      <c r="I24" s="35"/>
      <c r="J24" s="40" t="s">
        <v>4</v>
      </c>
      <c r="K24" s="101" t="str">
        <f>VLOOKUP(C24, Codes!$D$4:$E$59, 2, FALSE)</f>
        <v>N - Vert. Front</v>
      </c>
      <c r="L24" s="42" t="s">
        <v>3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 t="s">
        <v>306</v>
      </c>
      <c r="Z24" s="106"/>
    </row>
    <row r="25" spans="1:26" ht="28.8">
      <c r="A25" s="114">
        <v>21</v>
      </c>
      <c r="B25" s="35"/>
      <c r="C25" s="37" t="s">
        <v>24</v>
      </c>
      <c r="D25" s="38">
        <v>1</v>
      </c>
      <c r="E25" s="39">
        <v>348</v>
      </c>
      <c r="F25" s="39">
        <v>1026</v>
      </c>
      <c r="G25" s="39">
        <v>600</v>
      </c>
      <c r="H25" s="35"/>
      <c r="I25" s="35"/>
      <c r="J25" s="40" t="s">
        <v>4</v>
      </c>
      <c r="K25" s="101" t="str">
        <f>VLOOKUP(C25, Codes!$D$4:$E$59, 2, FALSE)</f>
        <v>Y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 t="s">
        <v>308</v>
      </c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9" t="s">
        <v>227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63" customHeight="1">
      <c r="A31" s="245" t="s">
        <v>0</v>
      </c>
      <c r="B31" s="243" t="s">
        <v>41</v>
      </c>
      <c r="C31" s="239" t="s">
        <v>40</v>
      </c>
      <c r="D31" s="241" t="s">
        <v>1</v>
      </c>
      <c r="E31" s="249" t="s">
        <v>256</v>
      </c>
      <c r="F31" s="250"/>
      <c r="G31" s="251"/>
      <c r="H31" s="270" t="s">
        <v>59</v>
      </c>
      <c r="I31" s="247" t="s">
        <v>275</v>
      </c>
      <c r="J31" s="236" t="s">
        <v>255</v>
      </c>
      <c r="K31" s="237"/>
      <c r="L31" s="237"/>
      <c r="M31" s="237"/>
      <c r="N31" s="238"/>
      <c r="O31" s="236" t="s">
        <v>254</v>
      </c>
      <c r="P31" s="237"/>
      <c r="Q31" s="237"/>
      <c r="R31" s="265"/>
      <c r="S31" s="263" t="s">
        <v>253</v>
      </c>
      <c r="T31" s="273" t="s">
        <v>250</v>
      </c>
      <c r="U31" s="274"/>
      <c r="V31" s="274"/>
      <c r="W31" s="274"/>
      <c r="X31" s="274"/>
      <c r="Y31" s="261" t="s">
        <v>210</v>
      </c>
      <c r="Z31" s="261" t="s">
        <v>208</v>
      </c>
    </row>
    <row r="32" spans="1:26" ht="33.75" customHeight="1">
      <c r="A32" s="266"/>
      <c r="B32" s="267"/>
      <c r="C32" s="268"/>
      <c r="D32" s="269"/>
      <c r="E32" s="6" t="s">
        <v>36</v>
      </c>
      <c r="F32" s="6" t="s">
        <v>37</v>
      </c>
      <c r="G32" s="6" t="s">
        <v>39</v>
      </c>
      <c r="H32" s="271"/>
      <c r="I32" s="272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64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62"/>
      <c r="Z32" s="262"/>
    </row>
    <row r="33" spans="1:26" ht="43.2">
      <c r="A33" s="115">
        <v>1</v>
      </c>
      <c r="B33" s="8"/>
      <c r="C33" s="11" t="s">
        <v>113</v>
      </c>
      <c r="D33" s="16">
        <v>2</v>
      </c>
      <c r="E33" s="4">
        <v>618</v>
      </c>
      <c r="F33" s="4">
        <v>763</v>
      </c>
      <c r="G33" s="4">
        <v>470</v>
      </c>
      <c r="H33" s="101" t="str">
        <f>VLOOKUP(C33, Codes!D72:E81, 2, FALSE)</f>
        <v>N - Vert. Front</v>
      </c>
      <c r="I33" s="116" t="s">
        <v>3</v>
      </c>
      <c r="J33" s="104"/>
      <c r="K33" s="105">
        <v>256</v>
      </c>
      <c r="L33" s="105">
        <v>362</v>
      </c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301</v>
      </c>
      <c r="Z33" s="106"/>
    </row>
    <row r="34" spans="1:26" ht="43.2">
      <c r="A34" s="115">
        <v>2</v>
      </c>
      <c r="B34" s="8"/>
      <c r="C34" s="11" t="s">
        <v>114</v>
      </c>
      <c r="D34" s="16">
        <v>1</v>
      </c>
      <c r="E34" s="4">
        <v>677</v>
      </c>
      <c r="F34" s="4">
        <v>682</v>
      </c>
      <c r="G34" s="4">
        <v>580</v>
      </c>
      <c r="H34" s="101" t="str">
        <f>VLOOKUP(C34, Codes!D73:E82, 2, FALSE)</f>
        <v>N - Vert. Front</v>
      </c>
      <c r="I34" s="116" t="s">
        <v>3</v>
      </c>
      <c r="J34" s="104"/>
      <c r="K34" s="105">
        <v>189</v>
      </c>
      <c r="L34" s="105">
        <v>244</v>
      </c>
      <c r="M34" s="105">
        <v>244</v>
      </c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301</v>
      </c>
      <c r="Z34" s="97"/>
    </row>
    <row r="35" spans="1:26" ht="43.2">
      <c r="A35" s="115">
        <v>3</v>
      </c>
      <c r="B35" s="8"/>
      <c r="C35" s="11" t="s">
        <v>114</v>
      </c>
      <c r="D35" s="16">
        <v>2</v>
      </c>
      <c r="E35" s="4">
        <v>677</v>
      </c>
      <c r="F35" s="4">
        <v>600</v>
      </c>
      <c r="G35" s="4">
        <v>580</v>
      </c>
      <c r="H35" s="101" t="str">
        <f>VLOOKUP(C35, Codes!D74:E83, 2, FALSE)</f>
        <v>N - Vert. Front</v>
      </c>
      <c r="I35" s="116" t="s">
        <v>3</v>
      </c>
      <c r="J35" s="104"/>
      <c r="K35" s="105">
        <v>189</v>
      </c>
      <c r="L35" s="105">
        <v>244</v>
      </c>
      <c r="M35" s="105">
        <v>244</v>
      </c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32" t="s">
        <v>301</v>
      </c>
      <c r="Z35" s="97"/>
    </row>
    <row r="36" spans="1:26" ht="28.8">
      <c r="A36" s="115">
        <v>4</v>
      </c>
      <c r="B36" s="8"/>
      <c r="C36" s="11" t="s">
        <v>113</v>
      </c>
      <c r="D36" s="16">
        <v>2</v>
      </c>
      <c r="E36" s="4">
        <v>812</v>
      </c>
      <c r="F36" s="4">
        <v>1010</v>
      </c>
      <c r="G36" s="4">
        <v>580</v>
      </c>
      <c r="H36" s="101" t="str">
        <f>VLOOKUP(C36, Codes!D75:E84, 2, FALSE)</f>
        <v>N - Vert. Front</v>
      </c>
      <c r="I36" s="116" t="s">
        <v>3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32" t="s">
        <v>302</v>
      </c>
      <c r="Z36" s="97"/>
    </row>
    <row r="37" spans="1:26" ht="28.8">
      <c r="A37" s="115">
        <v>5</v>
      </c>
      <c r="B37" s="8"/>
      <c r="C37" s="11" t="s">
        <v>112</v>
      </c>
      <c r="D37" s="16">
        <v>1</v>
      </c>
      <c r="E37" s="4">
        <v>233</v>
      </c>
      <c r="F37" s="4">
        <v>1026</v>
      </c>
      <c r="G37" s="4">
        <v>580</v>
      </c>
      <c r="H37" s="101" t="str">
        <f>VLOOKUP(C37, Codes!D76:E85, 2, FALSE)</f>
        <v>N - Vert. Front</v>
      </c>
      <c r="I37" s="116" t="s">
        <v>3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173" t="s">
        <v>303</v>
      </c>
      <c r="Z37" s="97"/>
    </row>
    <row r="38" spans="1:26" ht="28.8">
      <c r="A38" s="115">
        <v>6</v>
      </c>
      <c r="B38" s="8"/>
      <c r="C38" s="11" t="s">
        <v>114</v>
      </c>
      <c r="D38" s="16">
        <v>1</v>
      </c>
      <c r="E38" s="4">
        <v>1101</v>
      </c>
      <c r="F38" s="4">
        <v>940</v>
      </c>
      <c r="G38" s="4">
        <v>475</v>
      </c>
      <c r="H38" s="101" t="str">
        <f>VLOOKUP(C38, Codes!D77:E86, 2, FALSE)</f>
        <v>N - Vert. Front</v>
      </c>
      <c r="I38" s="116" t="s">
        <v>3</v>
      </c>
      <c r="J38" s="104"/>
      <c r="K38" s="105">
        <v>228</v>
      </c>
      <c r="L38" s="105">
        <v>437</v>
      </c>
      <c r="M38" s="105">
        <v>437</v>
      </c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173" t="s">
        <v>303</v>
      </c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H39:H47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showGridLines="0" topLeftCell="A61" workbookViewId="0">
      <selection activeCell="N64" sqref="N6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8" t="s">
        <v>181</v>
      </c>
      <c r="B1" s="27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80"/>
      <c r="B2" s="281"/>
      <c r="C2" s="71"/>
      <c r="D2" s="72" t="s">
        <v>7</v>
      </c>
      <c r="E2" s="73">
        <f>SUM(E5:E71)</f>
        <v>167</v>
      </c>
      <c r="F2" s="277" t="s">
        <v>52</v>
      </c>
      <c r="G2" s="277"/>
      <c r="H2" s="277"/>
      <c r="I2" s="277"/>
      <c r="J2" s="277"/>
      <c r="K2" s="277"/>
      <c r="L2" s="277"/>
      <c r="M2" s="277"/>
      <c r="N2" s="139" t="s">
        <v>263</v>
      </c>
    </row>
    <row r="3" spans="1:14" ht="62.1" customHeight="1">
      <c r="A3" s="285" t="s">
        <v>8</v>
      </c>
      <c r="B3" s="287" t="s">
        <v>47</v>
      </c>
      <c r="C3" s="287" t="s">
        <v>60</v>
      </c>
      <c r="D3" s="289" t="s">
        <v>46</v>
      </c>
      <c r="E3" s="290" t="s">
        <v>1</v>
      </c>
      <c r="F3" s="291" t="s">
        <v>174</v>
      </c>
      <c r="G3" s="293" t="s">
        <v>38</v>
      </c>
      <c r="H3" s="67" t="s">
        <v>61</v>
      </c>
      <c r="I3" s="282" t="s">
        <v>175</v>
      </c>
      <c r="J3" s="283"/>
      <c r="K3" s="283"/>
      <c r="L3" s="283"/>
      <c r="M3" s="284"/>
      <c r="N3" s="275" t="s">
        <v>9</v>
      </c>
    </row>
    <row r="4" spans="1:14" ht="29.4" customHeight="1">
      <c r="A4" s="286"/>
      <c r="B4" s="288"/>
      <c r="C4" s="288"/>
      <c r="D4" s="267"/>
      <c r="E4" s="272"/>
      <c r="F4" s="292"/>
      <c r="G4" s="29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76"/>
    </row>
    <row r="5" spans="1:14" ht="28.8">
      <c r="A5" s="130">
        <v>1</v>
      </c>
      <c r="B5" s="171" t="s">
        <v>282</v>
      </c>
      <c r="C5" s="15" t="s">
        <v>3</v>
      </c>
      <c r="D5" s="12" t="s">
        <v>77</v>
      </c>
      <c r="E5" s="86">
        <v>2</v>
      </c>
      <c r="F5" s="12">
        <v>2575</v>
      </c>
      <c r="G5" s="12">
        <v>25</v>
      </c>
      <c r="H5" s="12">
        <v>18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171" t="s">
        <v>295</v>
      </c>
      <c r="C6" s="15" t="s">
        <v>3</v>
      </c>
      <c r="D6" s="12" t="s">
        <v>77</v>
      </c>
      <c r="E6" s="86">
        <v>2</v>
      </c>
      <c r="F6" s="12">
        <v>2575</v>
      </c>
      <c r="G6" s="12">
        <v>50</v>
      </c>
      <c r="H6" s="12">
        <v>18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171" t="s">
        <v>295</v>
      </c>
      <c r="C7" s="16" t="s">
        <v>31</v>
      </c>
      <c r="D7" s="12" t="s">
        <v>77</v>
      </c>
      <c r="E7" s="87">
        <v>1</v>
      </c>
      <c r="F7" s="12">
        <v>1565</v>
      </c>
      <c r="G7" s="12">
        <v>495</v>
      </c>
      <c r="H7" s="12">
        <v>25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171" t="s">
        <v>295</v>
      </c>
      <c r="C8" s="16" t="s">
        <v>3</v>
      </c>
      <c r="D8" s="12" t="s">
        <v>77</v>
      </c>
      <c r="E8" s="87">
        <v>1</v>
      </c>
      <c r="F8" s="12">
        <v>1565</v>
      </c>
      <c r="G8" s="12">
        <v>280</v>
      </c>
      <c r="H8" s="12">
        <v>18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171" t="s">
        <v>295</v>
      </c>
      <c r="C9" s="16" t="s">
        <v>3</v>
      </c>
      <c r="D9" s="12" t="s">
        <v>72</v>
      </c>
      <c r="E9" s="87">
        <v>2</v>
      </c>
      <c r="F9" s="12">
        <v>1000</v>
      </c>
      <c r="G9" s="12">
        <v>100</v>
      </c>
      <c r="H9" s="12">
        <v>18</v>
      </c>
      <c r="I9" s="13"/>
      <c r="J9" s="13"/>
      <c r="K9" s="13"/>
      <c r="L9" s="13"/>
      <c r="M9" s="13"/>
      <c r="N9" s="170" t="s">
        <v>289</v>
      </c>
    </row>
    <row r="10" spans="1:14" ht="14.4">
      <c r="A10" s="130">
        <v>6</v>
      </c>
      <c r="B10" s="171" t="s">
        <v>295</v>
      </c>
      <c r="C10" s="16" t="s">
        <v>3</v>
      </c>
      <c r="D10" s="12" t="s">
        <v>72</v>
      </c>
      <c r="E10" s="87">
        <v>1</v>
      </c>
      <c r="F10" s="12">
        <v>1700</v>
      </c>
      <c r="G10" s="12">
        <v>100</v>
      </c>
      <c r="H10" s="12">
        <v>18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171" t="s">
        <v>295</v>
      </c>
      <c r="C11" s="16" t="s">
        <v>3</v>
      </c>
      <c r="D11" s="12" t="s">
        <v>72</v>
      </c>
      <c r="E11" s="87">
        <v>1</v>
      </c>
      <c r="F11" s="12">
        <v>2615</v>
      </c>
      <c r="G11" s="12">
        <v>100</v>
      </c>
      <c r="H11" s="12">
        <v>18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171" t="s">
        <v>295</v>
      </c>
      <c r="C12" s="16" t="s">
        <v>3</v>
      </c>
      <c r="D12" s="12" t="s">
        <v>72</v>
      </c>
      <c r="E12" s="87">
        <v>2</v>
      </c>
      <c r="F12" s="12">
        <v>1525</v>
      </c>
      <c r="G12" s="12">
        <v>40</v>
      </c>
      <c r="H12" s="12">
        <v>18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171" t="s">
        <v>295</v>
      </c>
      <c r="C13" s="16" t="s">
        <v>3</v>
      </c>
      <c r="D13" s="12" t="s">
        <v>72</v>
      </c>
      <c r="E13" s="87">
        <v>2</v>
      </c>
      <c r="F13" s="12">
        <v>1525</v>
      </c>
      <c r="G13" s="12">
        <v>30</v>
      </c>
      <c r="H13" s="12">
        <v>18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171" t="s">
        <v>295</v>
      </c>
      <c r="C14" s="16" t="s">
        <v>55</v>
      </c>
      <c r="D14" s="12" t="s">
        <v>71</v>
      </c>
      <c r="E14" s="87">
        <v>2</v>
      </c>
      <c r="F14" s="12">
        <v>2543</v>
      </c>
      <c r="G14" s="12">
        <v>58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171" t="s">
        <v>295</v>
      </c>
      <c r="C15" s="16" t="s">
        <v>55</v>
      </c>
      <c r="D15" s="12" t="s">
        <v>71</v>
      </c>
      <c r="E15" s="87">
        <v>10</v>
      </c>
      <c r="F15" s="12">
        <v>399</v>
      </c>
      <c r="G15" s="12">
        <v>58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171" t="s">
        <v>295</v>
      </c>
      <c r="C16" s="16" t="s">
        <v>3</v>
      </c>
      <c r="D16" s="12" t="s">
        <v>72</v>
      </c>
      <c r="E16" s="87">
        <v>1</v>
      </c>
      <c r="F16" s="12">
        <v>2615</v>
      </c>
      <c r="G16" s="12">
        <v>60</v>
      </c>
      <c r="H16" s="12">
        <v>18</v>
      </c>
      <c r="I16" s="13"/>
      <c r="J16" s="13"/>
      <c r="K16" s="13"/>
      <c r="L16" s="13"/>
      <c r="M16" s="13"/>
      <c r="N16" s="131"/>
    </row>
    <row r="17" spans="1:14" ht="28.8">
      <c r="A17" s="130">
        <v>13</v>
      </c>
      <c r="B17" s="171" t="s">
        <v>294</v>
      </c>
      <c r="C17" s="16" t="s">
        <v>3</v>
      </c>
      <c r="D17" s="12" t="s">
        <v>78</v>
      </c>
      <c r="E17" s="87">
        <v>1</v>
      </c>
      <c r="F17" s="12">
        <v>1011</v>
      </c>
      <c r="G17" s="12">
        <v>318</v>
      </c>
      <c r="H17" s="12">
        <v>18</v>
      </c>
      <c r="I17" s="13"/>
      <c r="J17" s="13"/>
      <c r="K17" s="13"/>
      <c r="L17" s="13"/>
      <c r="M17" s="13"/>
      <c r="N17" s="131"/>
    </row>
    <row r="18" spans="1:14" ht="28.8">
      <c r="A18" s="130">
        <v>14</v>
      </c>
      <c r="B18" s="2"/>
      <c r="C18" s="16" t="s">
        <v>3</v>
      </c>
      <c r="D18" s="12" t="s">
        <v>78</v>
      </c>
      <c r="E18" s="87">
        <v>1</v>
      </c>
      <c r="F18" s="12">
        <v>1111</v>
      </c>
      <c r="G18" s="12">
        <v>318</v>
      </c>
      <c r="H18" s="12">
        <v>18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3</v>
      </c>
      <c r="D19" s="12" t="s">
        <v>72</v>
      </c>
      <c r="E19" s="87">
        <v>2</v>
      </c>
      <c r="F19" s="12">
        <v>796</v>
      </c>
      <c r="G19" s="12">
        <v>46</v>
      </c>
      <c r="H19" s="12">
        <v>18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6" t="s">
        <v>3</v>
      </c>
      <c r="D20" s="12" t="s">
        <v>78</v>
      </c>
      <c r="E20" s="87">
        <v>1</v>
      </c>
      <c r="F20" s="12">
        <v>1205</v>
      </c>
      <c r="G20" s="12">
        <v>280</v>
      </c>
      <c r="H20" s="12">
        <v>18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3</v>
      </c>
      <c r="D21" s="12" t="s">
        <v>72</v>
      </c>
      <c r="E21" s="87">
        <v>1</v>
      </c>
      <c r="F21" s="12">
        <v>2050</v>
      </c>
      <c r="G21" s="12">
        <v>100</v>
      </c>
      <c r="H21" s="12">
        <v>18</v>
      </c>
      <c r="I21" s="13"/>
      <c r="J21" s="13"/>
      <c r="K21" s="13"/>
      <c r="L21" s="13"/>
      <c r="M21" s="13"/>
      <c r="N21" s="170" t="s">
        <v>289</v>
      </c>
    </row>
    <row r="22" spans="1:14" ht="28.8">
      <c r="A22" s="130">
        <v>18</v>
      </c>
      <c r="B22" s="2"/>
      <c r="C22" s="16" t="s">
        <v>3</v>
      </c>
      <c r="D22" s="12" t="s">
        <v>78</v>
      </c>
      <c r="E22" s="87">
        <v>2</v>
      </c>
      <c r="F22" s="12">
        <v>868</v>
      </c>
      <c r="G22" s="12">
        <v>600</v>
      </c>
      <c r="H22" s="12">
        <v>18</v>
      </c>
      <c r="I22" s="13"/>
      <c r="J22" s="13"/>
      <c r="K22" s="13"/>
      <c r="L22" s="13"/>
      <c r="M22" s="13"/>
      <c r="N22" s="131"/>
    </row>
    <row r="23" spans="1:14" ht="28.8">
      <c r="A23" s="130">
        <v>19</v>
      </c>
      <c r="B23" s="2"/>
      <c r="C23" s="16" t="s">
        <v>55</v>
      </c>
      <c r="D23" s="12" t="s">
        <v>77</v>
      </c>
      <c r="E23" s="87">
        <v>1</v>
      </c>
      <c r="F23" s="12">
        <v>2037</v>
      </c>
      <c r="G23" s="12">
        <v>560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171" t="s">
        <v>299</v>
      </c>
      <c r="C24" s="16" t="s">
        <v>33</v>
      </c>
      <c r="D24" s="12" t="s">
        <v>72</v>
      </c>
      <c r="E24" s="87">
        <v>3</v>
      </c>
      <c r="F24" s="12">
        <v>682</v>
      </c>
      <c r="G24" s="12">
        <v>42</v>
      </c>
      <c r="H24" s="12">
        <v>18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33</v>
      </c>
      <c r="D25" s="12" t="s">
        <v>72</v>
      </c>
      <c r="E25" s="87">
        <v>3</v>
      </c>
      <c r="F25" s="12">
        <v>682</v>
      </c>
      <c r="G25" s="12">
        <v>30</v>
      </c>
      <c r="H25" s="12">
        <v>18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33</v>
      </c>
      <c r="D26" s="12" t="s">
        <v>72</v>
      </c>
      <c r="E26" s="87">
        <v>6</v>
      </c>
      <c r="F26" s="12">
        <v>600</v>
      </c>
      <c r="G26" s="12">
        <v>42</v>
      </c>
      <c r="H26" s="12">
        <v>18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33</v>
      </c>
      <c r="D27" s="12" t="s">
        <v>72</v>
      </c>
      <c r="E27" s="87">
        <v>6</v>
      </c>
      <c r="F27" s="12">
        <v>600</v>
      </c>
      <c r="G27" s="12">
        <v>30</v>
      </c>
      <c r="H27" s="12">
        <v>18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33</v>
      </c>
      <c r="D28" s="12" t="s">
        <v>72</v>
      </c>
      <c r="E28" s="87">
        <v>1</v>
      </c>
      <c r="F28" s="12">
        <v>1080</v>
      </c>
      <c r="G28" s="12">
        <v>90</v>
      </c>
      <c r="H28" s="12">
        <v>18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33</v>
      </c>
      <c r="D29" s="12" t="s">
        <v>72</v>
      </c>
      <c r="E29" s="87">
        <v>2</v>
      </c>
      <c r="F29" s="12">
        <v>600</v>
      </c>
      <c r="G29" s="12">
        <v>90</v>
      </c>
      <c r="H29" s="12">
        <v>18</v>
      </c>
      <c r="I29" s="13"/>
      <c r="J29" s="13"/>
      <c r="K29" s="13"/>
      <c r="L29" s="13"/>
      <c r="M29" s="13"/>
      <c r="N29" s="131"/>
    </row>
    <row r="30" spans="1:14" ht="28.8">
      <c r="A30" s="130">
        <v>26</v>
      </c>
      <c r="B30" s="2"/>
      <c r="C30" s="16" t="s">
        <v>33</v>
      </c>
      <c r="D30" s="12" t="s">
        <v>78</v>
      </c>
      <c r="E30" s="87">
        <v>2</v>
      </c>
      <c r="F30" s="12">
        <v>416</v>
      </c>
      <c r="G30" s="12">
        <v>600</v>
      </c>
      <c r="H30" s="12">
        <v>18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33</v>
      </c>
      <c r="D31" s="12" t="s">
        <v>73</v>
      </c>
      <c r="E31" s="87">
        <v>1</v>
      </c>
      <c r="F31" s="12">
        <v>300</v>
      </c>
      <c r="G31" s="12">
        <v>582</v>
      </c>
      <c r="H31" s="12">
        <v>18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33</v>
      </c>
      <c r="D32" s="12" t="s">
        <v>73</v>
      </c>
      <c r="E32" s="87">
        <v>1</v>
      </c>
      <c r="F32" s="12">
        <v>416</v>
      </c>
      <c r="G32" s="12">
        <v>300</v>
      </c>
      <c r="H32" s="12">
        <v>18</v>
      </c>
      <c r="I32" s="13"/>
      <c r="J32" s="13"/>
      <c r="K32" s="13"/>
      <c r="L32" s="13"/>
      <c r="M32" s="13"/>
      <c r="N32" s="131"/>
    </row>
    <row r="33" spans="1:14" ht="28.8">
      <c r="A33" s="130">
        <v>29</v>
      </c>
      <c r="B33" s="2"/>
      <c r="C33" s="16" t="s">
        <v>3</v>
      </c>
      <c r="D33" s="12" t="s">
        <v>77</v>
      </c>
      <c r="E33" s="87">
        <v>1</v>
      </c>
      <c r="F33" s="12">
        <v>1516</v>
      </c>
      <c r="G33" s="12">
        <v>600</v>
      </c>
      <c r="H33" s="12">
        <v>18</v>
      </c>
      <c r="I33" s="13"/>
      <c r="J33" s="13"/>
      <c r="K33" s="13"/>
      <c r="L33" s="13"/>
      <c r="M33" s="13"/>
      <c r="N33" s="131"/>
    </row>
    <row r="34" spans="1:14" ht="28.8">
      <c r="A34" s="130">
        <v>30</v>
      </c>
      <c r="B34" s="2"/>
      <c r="C34" s="16" t="s">
        <v>3</v>
      </c>
      <c r="D34" s="12" t="s">
        <v>77</v>
      </c>
      <c r="E34" s="87">
        <v>1</v>
      </c>
      <c r="F34" s="12">
        <v>591</v>
      </c>
      <c r="G34" s="12">
        <v>600</v>
      </c>
      <c r="H34" s="12">
        <v>18</v>
      </c>
      <c r="I34" s="13"/>
      <c r="J34" s="13"/>
      <c r="K34" s="13"/>
      <c r="L34" s="13"/>
      <c r="M34" s="13"/>
      <c r="N34" s="131"/>
    </row>
    <row r="35" spans="1:14" ht="28.8">
      <c r="A35" s="130">
        <v>31</v>
      </c>
      <c r="B35" s="2"/>
      <c r="C35" s="16" t="s">
        <v>3</v>
      </c>
      <c r="D35" s="12" t="s">
        <v>77</v>
      </c>
      <c r="E35" s="87">
        <v>1</v>
      </c>
      <c r="F35" s="12">
        <v>1623</v>
      </c>
      <c r="G35" s="12">
        <v>600</v>
      </c>
      <c r="H35" s="12">
        <v>18</v>
      </c>
      <c r="I35" s="13"/>
      <c r="J35" s="13"/>
      <c r="K35" s="13"/>
      <c r="L35" s="13"/>
      <c r="M35" s="13"/>
      <c r="N35" s="131"/>
    </row>
    <row r="36" spans="1:14" ht="28.8">
      <c r="A36" s="130">
        <v>32</v>
      </c>
      <c r="B36" s="2"/>
      <c r="C36" s="16" t="s">
        <v>3</v>
      </c>
      <c r="D36" s="12" t="s">
        <v>77</v>
      </c>
      <c r="E36" s="87">
        <v>2</v>
      </c>
      <c r="F36" s="12">
        <v>833</v>
      </c>
      <c r="G36" s="12">
        <v>318</v>
      </c>
      <c r="H36" s="12">
        <v>18</v>
      </c>
      <c r="I36" s="13"/>
      <c r="J36" s="13"/>
      <c r="K36" s="13"/>
      <c r="L36" s="13"/>
      <c r="M36" s="13"/>
      <c r="N36" s="131"/>
    </row>
    <row r="37" spans="1:14" ht="28.8">
      <c r="A37" s="130">
        <v>33</v>
      </c>
      <c r="B37" s="2"/>
      <c r="C37" s="16" t="s">
        <v>3</v>
      </c>
      <c r="D37" s="12" t="s">
        <v>77</v>
      </c>
      <c r="E37" s="87">
        <v>1</v>
      </c>
      <c r="F37" s="12">
        <v>802</v>
      </c>
      <c r="G37" s="12">
        <v>280</v>
      </c>
      <c r="H37" s="12">
        <v>18</v>
      </c>
      <c r="I37" s="13"/>
      <c r="J37" s="13"/>
      <c r="K37" s="13"/>
      <c r="L37" s="13"/>
      <c r="M37" s="13"/>
      <c r="N37" s="131"/>
    </row>
    <row r="38" spans="1:14" ht="28.8">
      <c r="A38" s="130">
        <v>34</v>
      </c>
      <c r="B38" s="2"/>
      <c r="C38" s="16" t="s">
        <v>3</v>
      </c>
      <c r="D38" s="12" t="s">
        <v>77</v>
      </c>
      <c r="E38" s="87">
        <v>1</v>
      </c>
      <c r="F38" s="12">
        <v>828</v>
      </c>
      <c r="G38" s="12">
        <v>280</v>
      </c>
      <c r="H38" s="12">
        <v>18</v>
      </c>
      <c r="I38" s="13"/>
      <c r="J38" s="13"/>
      <c r="K38" s="13"/>
      <c r="L38" s="13"/>
      <c r="M38" s="13"/>
      <c r="N38" s="131"/>
    </row>
    <row r="39" spans="1:14" ht="28.8">
      <c r="A39" s="130">
        <v>35</v>
      </c>
      <c r="B39" s="2"/>
      <c r="C39" s="16" t="s">
        <v>3</v>
      </c>
      <c r="D39" s="12" t="s">
        <v>77</v>
      </c>
      <c r="E39" s="87">
        <v>4</v>
      </c>
      <c r="F39" s="12">
        <v>767</v>
      </c>
      <c r="G39" s="12">
        <v>600</v>
      </c>
      <c r="H39" s="12">
        <v>18</v>
      </c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3</v>
      </c>
      <c r="D40" s="12" t="s">
        <v>72</v>
      </c>
      <c r="E40" s="87">
        <v>1</v>
      </c>
      <c r="F40" s="12">
        <v>2850</v>
      </c>
      <c r="G40" s="12">
        <v>90</v>
      </c>
      <c r="H40" s="12">
        <v>18</v>
      </c>
      <c r="I40" s="13"/>
      <c r="J40" s="13"/>
      <c r="K40" s="13"/>
      <c r="L40" s="13"/>
      <c r="M40" s="13"/>
      <c r="N40" s="170" t="s">
        <v>289</v>
      </c>
    </row>
    <row r="41" spans="1:14" ht="14.4">
      <c r="A41" s="130">
        <v>37</v>
      </c>
      <c r="B41" s="2"/>
      <c r="C41" s="16" t="s">
        <v>3</v>
      </c>
      <c r="D41" s="12" t="s">
        <v>72</v>
      </c>
      <c r="E41" s="87">
        <v>1</v>
      </c>
      <c r="F41" s="12">
        <v>796</v>
      </c>
      <c r="G41" s="12">
        <v>90</v>
      </c>
      <c r="H41" s="12">
        <v>18</v>
      </c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3</v>
      </c>
      <c r="D42" s="12" t="s">
        <v>72</v>
      </c>
      <c r="E42" s="87">
        <v>1</v>
      </c>
      <c r="F42" s="12">
        <v>1348</v>
      </c>
      <c r="G42" s="12">
        <v>50</v>
      </c>
      <c r="H42" s="12">
        <v>18</v>
      </c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3</v>
      </c>
      <c r="D43" s="12" t="s">
        <v>72</v>
      </c>
      <c r="E43" s="87">
        <v>1</v>
      </c>
      <c r="F43" s="12">
        <v>582</v>
      </c>
      <c r="G43" s="12">
        <v>50</v>
      </c>
      <c r="H43" s="12">
        <v>18</v>
      </c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3</v>
      </c>
      <c r="D44" s="12" t="s">
        <v>72</v>
      </c>
      <c r="E44" s="87">
        <v>1</v>
      </c>
      <c r="F44" s="12">
        <v>1939</v>
      </c>
      <c r="G44" s="12">
        <v>50</v>
      </c>
      <c r="H44" s="12">
        <v>18</v>
      </c>
      <c r="I44" s="13"/>
      <c r="J44" s="13"/>
      <c r="K44" s="13"/>
      <c r="L44" s="13"/>
      <c r="M44" s="13"/>
      <c r="N44" s="131"/>
    </row>
    <row r="45" spans="1:14" ht="28.8">
      <c r="A45" s="130">
        <v>41</v>
      </c>
      <c r="B45" s="171" t="s">
        <v>307</v>
      </c>
      <c r="C45" s="16" t="s">
        <v>3</v>
      </c>
      <c r="D45" s="12" t="s">
        <v>77</v>
      </c>
      <c r="E45" s="87">
        <v>4</v>
      </c>
      <c r="F45" s="12">
        <v>2235</v>
      </c>
      <c r="G45" s="12">
        <v>25</v>
      </c>
      <c r="H45" s="12">
        <v>18</v>
      </c>
      <c r="I45" s="13"/>
      <c r="J45" s="13"/>
      <c r="K45" s="13"/>
      <c r="L45" s="13"/>
      <c r="M45" s="13"/>
      <c r="N45" s="131"/>
    </row>
    <row r="46" spans="1:14" ht="28.8">
      <c r="A46" s="130">
        <v>42</v>
      </c>
      <c r="B46" s="2"/>
      <c r="C46" s="16" t="s">
        <v>3</v>
      </c>
      <c r="D46" s="12" t="s">
        <v>77</v>
      </c>
      <c r="E46" s="87">
        <v>4</v>
      </c>
      <c r="F46" s="12">
        <v>2235</v>
      </c>
      <c r="G46" s="12">
        <v>50</v>
      </c>
      <c r="H46" s="12">
        <v>18</v>
      </c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3</v>
      </c>
      <c r="D47" s="12" t="s">
        <v>72</v>
      </c>
      <c r="E47" s="87">
        <v>1</v>
      </c>
      <c r="F47" s="12">
        <v>1880</v>
      </c>
      <c r="G47" s="12">
        <v>58</v>
      </c>
      <c r="H47" s="12">
        <v>18</v>
      </c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3</v>
      </c>
      <c r="D48" s="12" t="s">
        <v>72</v>
      </c>
      <c r="E48" s="87">
        <v>1</v>
      </c>
      <c r="F48" s="12">
        <v>1880</v>
      </c>
      <c r="G48" s="12">
        <v>30</v>
      </c>
      <c r="H48" s="12">
        <v>18</v>
      </c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3</v>
      </c>
      <c r="D49" s="12" t="s">
        <v>72</v>
      </c>
      <c r="E49" s="87">
        <v>2</v>
      </c>
      <c r="F49" s="12">
        <v>940</v>
      </c>
      <c r="G49" s="12">
        <v>40</v>
      </c>
      <c r="H49" s="12">
        <v>18</v>
      </c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3</v>
      </c>
      <c r="D50" s="12" t="s">
        <v>72</v>
      </c>
      <c r="E50" s="87">
        <v>2</v>
      </c>
      <c r="F50" s="12">
        <v>940</v>
      </c>
      <c r="G50" s="12">
        <v>30</v>
      </c>
      <c r="H50" s="12">
        <v>18</v>
      </c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3</v>
      </c>
      <c r="D51" s="12" t="s">
        <v>72</v>
      </c>
      <c r="E51" s="87">
        <v>4</v>
      </c>
      <c r="F51" s="12">
        <v>1010</v>
      </c>
      <c r="G51" s="12">
        <v>40</v>
      </c>
      <c r="H51" s="12">
        <v>18</v>
      </c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3</v>
      </c>
      <c r="D52" s="12" t="s">
        <v>72</v>
      </c>
      <c r="E52" s="87">
        <v>4</v>
      </c>
      <c r="F52" s="12">
        <v>1010</v>
      </c>
      <c r="G52" s="12">
        <v>30</v>
      </c>
      <c r="H52" s="12">
        <v>18</v>
      </c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3</v>
      </c>
      <c r="D53" s="12" t="s">
        <v>72</v>
      </c>
      <c r="E53" s="87">
        <v>1</v>
      </c>
      <c r="F53" s="12">
        <v>1026</v>
      </c>
      <c r="G53" s="12">
        <v>40</v>
      </c>
      <c r="H53" s="12">
        <v>18</v>
      </c>
      <c r="I53" s="13"/>
      <c r="J53" s="13"/>
      <c r="K53" s="13"/>
      <c r="L53" s="13"/>
      <c r="M53" s="13"/>
      <c r="N53" s="131"/>
    </row>
    <row r="54" spans="1:14" ht="14.4">
      <c r="A54" s="130">
        <v>50</v>
      </c>
      <c r="B54" s="174"/>
      <c r="C54" s="16" t="s">
        <v>3</v>
      </c>
      <c r="D54" s="12" t="s">
        <v>72</v>
      </c>
      <c r="E54" s="175">
        <v>1</v>
      </c>
      <c r="F54" s="176">
        <v>1026</v>
      </c>
      <c r="G54" s="176">
        <v>30</v>
      </c>
      <c r="H54" s="176">
        <v>18</v>
      </c>
      <c r="I54" s="177"/>
      <c r="J54" s="177"/>
      <c r="K54" s="177"/>
      <c r="L54" s="177"/>
      <c r="M54" s="177"/>
      <c r="N54" s="178"/>
    </row>
    <row r="55" spans="1:14" ht="28.8">
      <c r="A55" s="130">
        <v>51</v>
      </c>
      <c r="B55" s="174"/>
      <c r="C55" s="16" t="s">
        <v>3</v>
      </c>
      <c r="D55" s="12" t="s">
        <v>77</v>
      </c>
      <c r="E55" s="175">
        <v>2</v>
      </c>
      <c r="F55" s="176">
        <v>2235</v>
      </c>
      <c r="G55" s="176">
        <v>600</v>
      </c>
      <c r="H55" s="176">
        <v>18</v>
      </c>
      <c r="I55" s="177"/>
      <c r="J55" s="177"/>
      <c r="K55" s="177"/>
      <c r="L55" s="177"/>
      <c r="M55" s="177"/>
      <c r="N55" s="178"/>
    </row>
    <row r="56" spans="1:14" ht="28.8">
      <c r="A56" s="130">
        <v>52</v>
      </c>
      <c r="B56" s="174"/>
      <c r="C56" s="16" t="s">
        <v>3</v>
      </c>
      <c r="D56" s="12" t="s">
        <v>77</v>
      </c>
      <c r="E56" s="175">
        <v>1</v>
      </c>
      <c r="F56" s="176">
        <v>1026</v>
      </c>
      <c r="G56" s="176">
        <v>600</v>
      </c>
      <c r="H56" s="176">
        <v>18</v>
      </c>
      <c r="I56" s="177"/>
      <c r="J56" s="177"/>
      <c r="K56" s="177"/>
      <c r="L56" s="177"/>
      <c r="M56" s="177"/>
      <c r="N56" s="178"/>
    </row>
    <row r="57" spans="1:14" ht="14.4">
      <c r="A57" s="130">
        <v>53</v>
      </c>
      <c r="B57" s="174"/>
      <c r="C57" s="16" t="s">
        <v>3</v>
      </c>
      <c r="D57" s="12" t="s">
        <v>74</v>
      </c>
      <c r="E57" s="175">
        <v>2</v>
      </c>
      <c r="F57" s="176">
        <v>1026</v>
      </c>
      <c r="G57" s="176">
        <v>50</v>
      </c>
      <c r="H57" s="176">
        <v>18</v>
      </c>
      <c r="I57" s="177"/>
      <c r="J57" s="177"/>
      <c r="K57" s="177"/>
      <c r="L57" s="177"/>
      <c r="M57" s="177"/>
      <c r="N57" s="178"/>
    </row>
    <row r="58" spans="1:14" ht="14.4">
      <c r="A58" s="130">
        <v>54</v>
      </c>
      <c r="B58" s="174"/>
      <c r="C58" s="16" t="s">
        <v>3</v>
      </c>
      <c r="D58" s="12" t="s">
        <v>74</v>
      </c>
      <c r="E58" s="175">
        <v>2</v>
      </c>
      <c r="F58" s="176">
        <v>1059</v>
      </c>
      <c r="G58" s="176">
        <v>50</v>
      </c>
      <c r="H58" s="176">
        <v>18</v>
      </c>
      <c r="I58" s="177"/>
      <c r="J58" s="177"/>
      <c r="K58" s="177"/>
      <c r="L58" s="177"/>
      <c r="M58" s="177"/>
      <c r="N58" s="178"/>
    </row>
    <row r="59" spans="1:14" ht="28.8">
      <c r="A59" s="130">
        <v>55</v>
      </c>
      <c r="B59" s="296"/>
      <c r="C59" s="16" t="s">
        <v>3</v>
      </c>
      <c r="D59" s="12" t="s">
        <v>77</v>
      </c>
      <c r="E59" s="175">
        <v>2</v>
      </c>
      <c r="F59" s="176">
        <v>1565</v>
      </c>
      <c r="G59" s="176">
        <v>90</v>
      </c>
      <c r="H59" s="176">
        <v>18</v>
      </c>
      <c r="I59" s="177"/>
      <c r="J59" s="177"/>
      <c r="K59" s="177"/>
      <c r="L59" s="177"/>
      <c r="M59" s="177"/>
      <c r="N59" s="178"/>
    </row>
    <row r="60" spans="1:14" ht="28.8">
      <c r="A60" s="130">
        <v>56</v>
      </c>
      <c r="B60" s="174"/>
      <c r="C60" s="16" t="s">
        <v>3</v>
      </c>
      <c r="D60" s="12" t="s">
        <v>77</v>
      </c>
      <c r="E60" s="175">
        <v>1</v>
      </c>
      <c r="F60" s="176">
        <v>1930</v>
      </c>
      <c r="G60" s="176">
        <v>90</v>
      </c>
      <c r="H60" s="176">
        <v>18</v>
      </c>
      <c r="I60" s="177"/>
      <c r="J60" s="177"/>
      <c r="K60" s="177"/>
      <c r="L60" s="177"/>
      <c r="M60" s="177"/>
      <c r="N60" s="178"/>
    </row>
    <row r="61" spans="1:14" ht="28.8">
      <c r="A61" s="130">
        <v>57</v>
      </c>
      <c r="B61" s="174"/>
      <c r="C61" s="16" t="s">
        <v>3</v>
      </c>
      <c r="D61" s="12" t="s">
        <v>76</v>
      </c>
      <c r="E61" s="175">
        <v>4</v>
      </c>
      <c r="F61" s="176">
        <v>1600</v>
      </c>
      <c r="G61" s="176">
        <v>100</v>
      </c>
      <c r="H61" s="176">
        <v>18</v>
      </c>
      <c r="I61" s="177"/>
      <c r="J61" s="177"/>
      <c r="K61" s="177"/>
      <c r="L61" s="177"/>
      <c r="M61" s="177"/>
      <c r="N61" s="170" t="s">
        <v>289</v>
      </c>
    </row>
    <row r="62" spans="1:14" ht="14.4">
      <c r="A62" s="130">
        <v>58</v>
      </c>
      <c r="B62" s="296" t="s">
        <v>309</v>
      </c>
      <c r="C62" s="16" t="s">
        <v>55</v>
      </c>
      <c r="D62" s="12" t="s">
        <v>71</v>
      </c>
      <c r="E62" s="175">
        <v>2</v>
      </c>
      <c r="F62" s="176">
        <v>1046</v>
      </c>
      <c r="G62" s="176">
        <v>80</v>
      </c>
      <c r="H62" s="176">
        <v>16</v>
      </c>
      <c r="I62" s="177"/>
      <c r="J62" s="177"/>
      <c r="K62" s="177"/>
      <c r="L62" s="177"/>
      <c r="M62" s="177"/>
      <c r="N62" s="178"/>
    </row>
    <row r="63" spans="1:14" ht="14.4">
      <c r="A63" s="130">
        <v>59</v>
      </c>
      <c r="B63" s="174"/>
      <c r="C63" s="16" t="s">
        <v>55</v>
      </c>
      <c r="D63" s="12" t="s">
        <v>71</v>
      </c>
      <c r="E63" s="175">
        <v>4</v>
      </c>
      <c r="F63" s="176">
        <v>550</v>
      </c>
      <c r="G63" s="176">
        <v>80</v>
      </c>
      <c r="H63" s="176">
        <v>16</v>
      </c>
      <c r="I63" s="177"/>
      <c r="J63" s="177"/>
      <c r="K63" s="177"/>
      <c r="L63" s="177"/>
      <c r="M63" s="177"/>
      <c r="N63" s="178"/>
    </row>
    <row r="64" spans="1:14" ht="14.4">
      <c r="A64" s="130">
        <v>60</v>
      </c>
      <c r="B64" s="174"/>
      <c r="C64" s="16" t="s">
        <v>55</v>
      </c>
      <c r="D64" s="12" t="s">
        <v>71</v>
      </c>
      <c r="E64" s="175">
        <v>4</v>
      </c>
      <c r="F64" s="176">
        <v>1539</v>
      </c>
      <c r="G64" s="176">
        <v>80</v>
      </c>
      <c r="H64" s="176">
        <v>16</v>
      </c>
      <c r="I64" s="177"/>
      <c r="J64" s="177"/>
      <c r="K64" s="177"/>
      <c r="L64" s="177"/>
      <c r="M64" s="177"/>
      <c r="N64" s="178"/>
    </row>
    <row r="65" spans="1:14" ht="14.4">
      <c r="A65" s="130">
        <v>61</v>
      </c>
      <c r="B65" s="174"/>
      <c r="C65" s="16" t="s">
        <v>55</v>
      </c>
      <c r="D65" s="12" t="s">
        <v>71</v>
      </c>
      <c r="E65" s="175">
        <v>2</v>
      </c>
      <c r="F65" s="176">
        <v>1880</v>
      </c>
      <c r="G65" s="176">
        <v>80</v>
      </c>
      <c r="H65" s="176">
        <v>16</v>
      </c>
      <c r="I65" s="177"/>
      <c r="J65" s="177"/>
      <c r="K65" s="177"/>
      <c r="L65" s="177"/>
      <c r="M65" s="177"/>
      <c r="N65" s="178"/>
    </row>
    <row r="66" spans="1:14" ht="14.4">
      <c r="A66" s="130">
        <v>62</v>
      </c>
      <c r="B66" s="174"/>
      <c r="C66" s="16" t="s">
        <v>55</v>
      </c>
      <c r="D66" s="12" t="s">
        <v>71</v>
      </c>
      <c r="E66" s="175">
        <v>14</v>
      </c>
      <c r="F66" s="176">
        <v>494</v>
      </c>
      <c r="G66" s="176">
        <v>80</v>
      </c>
      <c r="H66" s="176">
        <v>16</v>
      </c>
      <c r="I66" s="177"/>
      <c r="J66" s="177"/>
      <c r="K66" s="177"/>
      <c r="L66" s="177"/>
      <c r="M66" s="177"/>
      <c r="N66" s="178"/>
    </row>
    <row r="67" spans="1:14" ht="14.4">
      <c r="A67" s="130">
        <v>63</v>
      </c>
      <c r="B67" s="174"/>
      <c r="C67" s="16" t="s">
        <v>55</v>
      </c>
      <c r="D67" s="12" t="s">
        <v>71</v>
      </c>
      <c r="E67" s="175">
        <v>13</v>
      </c>
      <c r="F67" s="176">
        <v>494</v>
      </c>
      <c r="G67" s="176">
        <v>80</v>
      </c>
      <c r="H67" s="176">
        <v>16</v>
      </c>
      <c r="I67" s="177"/>
      <c r="J67" s="177"/>
      <c r="K67" s="177"/>
      <c r="L67" s="177"/>
      <c r="M67" s="177"/>
      <c r="N67" s="178"/>
    </row>
    <row r="68" spans="1:14" ht="14.4">
      <c r="A68" s="130">
        <v>64</v>
      </c>
      <c r="B68" s="174"/>
      <c r="C68" s="16" t="s">
        <v>55</v>
      </c>
      <c r="D68" s="12" t="s">
        <v>71</v>
      </c>
      <c r="E68" s="175">
        <v>10</v>
      </c>
      <c r="F68" s="176">
        <v>389</v>
      </c>
      <c r="G68" s="176">
        <v>80</v>
      </c>
      <c r="H68" s="176">
        <v>16</v>
      </c>
      <c r="I68" s="177"/>
      <c r="J68" s="177"/>
      <c r="K68" s="177"/>
      <c r="L68" s="177"/>
      <c r="M68" s="177"/>
      <c r="N68" s="178"/>
    </row>
    <row r="69" spans="1:14" ht="14.4">
      <c r="A69" s="130">
        <v>65</v>
      </c>
      <c r="B69" s="174"/>
      <c r="C69" s="16" t="s">
        <v>55</v>
      </c>
      <c r="D69" s="12" t="s">
        <v>72</v>
      </c>
      <c r="E69" s="175">
        <v>2</v>
      </c>
      <c r="F69" s="176">
        <v>1010</v>
      </c>
      <c r="G69" s="176">
        <v>550</v>
      </c>
      <c r="H69" s="176">
        <v>16</v>
      </c>
      <c r="I69" s="177"/>
      <c r="J69" s="177"/>
      <c r="K69" s="177"/>
      <c r="L69" s="177"/>
      <c r="M69" s="177"/>
      <c r="N69" s="178" t="s">
        <v>311</v>
      </c>
    </row>
    <row r="70" spans="1:14" ht="14.4">
      <c r="A70" s="130">
        <v>66</v>
      </c>
      <c r="B70" s="174"/>
      <c r="C70" s="16" t="s">
        <v>55</v>
      </c>
      <c r="D70" s="12" t="s">
        <v>72</v>
      </c>
      <c r="E70" s="175">
        <v>1</v>
      </c>
      <c r="F70" s="176">
        <v>1880</v>
      </c>
      <c r="G70" s="176">
        <v>445</v>
      </c>
      <c r="H70" s="176">
        <v>16</v>
      </c>
      <c r="I70" s="177"/>
      <c r="J70" s="177"/>
      <c r="K70" s="177"/>
      <c r="L70" s="177"/>
      <c r="M70" s="177"/>
      <c r="N70" s="178" t="s">
        <v>311</v>
      </c>
    </row>
    <row r="71" spans="1:14" thickBot="1">
      <c r="A71" s="132"/>
      <c r="B71" s="133"/>
      <c r="C71" s="16"/>
      <c r="D71" s="12"/>
      <c r="E71" s="135"/>
      <c r="F71" s="134"/>
      <c r="G71" s="134"/>
      <c r="H71" s="134"/>
      <c r="I71" s="136"/>
      <c r="J71" s="136"/>
      <c r="K71" s="136"/>
      <c r="L71" s="136"/>
      <c r="M71" s="136"/>
      <c r="N71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71 I5:M71">
      <formula1>10</formula1>
      <formula2>3600</formula2>
    </dataValidation>
    <dataValidation type="whole" allowBlank="1" showErrorMessage="1" sqref="H5:H71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D5:D71</xm:sqref>
        </x14:dataValidation>
        <x14:dataValidation type="list" allowBlank="1" showErrorMessage="1">
          <x14:formula1>
            <xm:f>Codes!$B$49:$B$69</xm:f>
          </x14:formula1>
          <xm:sqref>E5:E71</xm:sqref>
        </x14:dataValidation>
        <x14:dataValidation type="list" allowBlank="1" showErrorMessage="1">
          <x14:formula1>
            <xm:f>Codes!$B$36:$B$4134</xm:f>
          </x14:formula1>
          <xm:sqref>C5:C71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95" t="s">
        <v>245</v>
      </c>
      <c r="R2" s="295"/>
      <c r="S2" s="295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2025-02-07T04:25:01Z</dcterms:modified>
</cp:coreProperties>
</file>