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50" yWindow="630" windowWidth="16935" windowHeight="6855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<sst xmlns="http://schemas.openxmlformats.org/spreadsheetml/2006/main" count="833" uniqueCount="288">
  <si>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</si>
  <si>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</si>
  <si>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</si>
  <si>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</si>
  <si>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</si>
  <si>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</si>
  <si>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</si>
  <si>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</si>
  <si>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</si>
  <si>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</si>
  <si>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</si>
  <si>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</si>
  <si>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</si>
  <si>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</si>
  <si>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</si>
  <si>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</si>
  <si>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</si>
  <si>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</si>
  <si>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</si>
  <si>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</si>
  <si>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</si>
  <si>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</si>
  <si>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</si>
  <si>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</si>
  <si>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</si>
  <si>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</si>
  <si>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</si>
  <si>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</si>
  <si>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</si>
  <si>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</si>
  <si>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</si>
  <si>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</si>
  <si>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</si>
  <si>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</si>
  <si>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</si>
  <si>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</si>
  <si>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</si>
  <si>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</si>
  <si>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</si>
  <si>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</si>
  <si>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</si>
  <si>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</si>
  <si>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</si>
  <si>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</si>
  <si>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</si>
  <si>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</si>
  <si>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</si>
  <si>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</si>
  <si>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</si>
  <si>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</si>
  <si>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</si>
  <si>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</si>
  <si>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</si>
  <si>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</si>
  <si>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</si>
  <si>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</si>
  <si>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</si>
  <si>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</si>
  <si>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</si>
  <si>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</si>
  <si>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</si>
  <si>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</si>
  <si>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</si>
  <si>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</si>
  <si>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</si>
  <si>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</si>
  <si>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</si>
  <si>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</si>
  <si>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</si>
  <si>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</si>
  <si>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</si>
  <si>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</si>
  <si>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</si>
  <si>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</si>
  <si>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</si>
  <si>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</si>
  <si>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</si>
  <si>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</si>
  <si>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</si>
  <si>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</si>
  <si>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</si>
  <si>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</si>
  <si>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</si>
  <si>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</si>
  <si>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</si>
  <si>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</si>
  <si>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</si>
  <si>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</si>
  <si>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</si>
  <si>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</si>
  <si>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</si>
  <si>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</si>
  <si>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</si>
  <si>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</si>
  <si>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</si>
  <si>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</si>
  <si>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</si>
  <si>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</si>
  <si>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</si>
  <si>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</si>
  <si>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</si>
  <si>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</si>
  <si>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</si>
  <si>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</si>
  <si>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</si>
  <si>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</si>
  <si>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</si>
  <si>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</si>
  <si>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</si>
  <si>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</si>
  <si>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</si>
  <si>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</si>
  <si>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</si>
  <si>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</si>
  <si>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</si>
  <si>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</si>
  <si>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</si>
  <si>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</si>
  <si>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</si>
  <si>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</si>
  <si>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</si>
  <si>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</si>
  <si>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</si>
  <si>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</si>
  <si>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</si>
  <si>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</si>
  <si>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</si>
  <si>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</si>
  <si>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</si>
  <si>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</si>
  <si>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</si>
  <si>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</si>
  <si>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</si>
  <si>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</si>
  <si>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</si>
  <si>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</si>
  <si>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</si>
  <si>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</si>
  <si>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</si>
  <si>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</si>
  <si>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</si>
  <si>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</si>
  <si>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</si>
  <si>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</si>
  <si>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</si>
  <si>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</si>
  <si>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</si>
  <si>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</si>
  <si>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</si>
  <si>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</si>
  <si>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</si>
  <si>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</si>
  <si>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</si>
  <si>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</si>
  <si>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</si>
  <si>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</si>
  <si>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</si>
  <si>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</si>
  <si>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</si>
  <si>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</si>
  <si>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</si>
  <si>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</si>
  <si>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</si>
  <si>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</si>
  <si>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</si>
  <si>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</si>
  <si>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</si>
  <si>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</si>
  <si>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</si>
  <si>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</si>
  <si>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</si>
  <si>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</si>
  <si>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</si>
  <si>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</si>
  <si>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</si>
  <si>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</si>
  <si>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</si>
  <si>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</si>
  <si>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</si>
  <si>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</si>
  <si>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</si>
  <si>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</si>
  <si>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</si>
  <si>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</si>
  <si>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</si>
  <si>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</si>
  <si>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</si>
  <si>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</si>
  <si>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</si>
  <si>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</si>
  <si>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</si>
  <si>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</si>
  <si>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</si>
  <si>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</si>
  <si>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</si>
  <si>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</si>
  <si>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</si>
  <si>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</si>
  <si>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</si>
  <si>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</si>
  <si>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</si>
  <si>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</si>
  <si>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</si>
  <si>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</si>
  <si>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</si>
  <si>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</si>
  <si>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</si>
  <si>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</si>
  <si>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</si>
  <si>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</si>
  <si>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</si>
  <si>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</si>
  <si>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</si>
  <si>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</si>
  <si>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</si>
  <si>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</si>
  <si>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</si>
  <si>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</si>
  <si>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</si>
  <si>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</si>
  <si>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</si>
  <si>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</si>
  <si>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</si>
  <si>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</si>
  <si>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</si>
  <si>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</si>
  <si>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</si>
  <si>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</si>
  <si>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</si>
  <si>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</si>
  <si>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</si>
  <si>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</si>
  <si>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</si>
  <si>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</si>
  <si>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</si>
  <si>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</si>
  <si>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</si>
  <si>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</si>
  <si>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</si>
  <si>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</si>
  <si>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</si>
  <si>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</si>
  <si>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</si>
  <si>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</si>
  <si>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</si>
  <si>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</si>
  <si>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</si>
  <si>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</si>
  <si>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</si>
  <si>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</si>
  <si>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</si>
  <si>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</si>
  <si>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</si>
  <si>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</si>
  <si>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</si>
  <si>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</si>
  <si>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</si>
  <si>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</si>
  <si>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</si>
  <si>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</si>
  <si>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</si>
  <si>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</si>
  <si>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</si>
  <si>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</si>
  <si>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</si>
  <si>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</si>
  <si>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</si>
  <si>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</si>
  <si>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</si>
  <si>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</si>
  <si>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</si>
  <si>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Patricia Stocca</t>
  </si>
  <si>
    <t>TC</t>
  </si>
  <si>
    <t>white</t>
  </si>
  <si>
    <t>Matt</t>
  </si>
  <si>
    <t>Cellupal Vit91.11LPL</t>
  </si>
  <si>
    <t>Tc have on site</t>
  </si>
  <si>
    <t>corners need to be mitred as plan</t>
  </si>
  <si>
    <t>doors run 342 above carcass</t>
  </si>
  <si>
    <t>Blum Aventos HL</t>
  </si>
  <si>
    <t>Blum Aventos HL or similar</t>
  </si>
  <si>
    <t>if no harware is suitable please make it in C2 with mitred corners</t>
  </si>
  <si>
    <t>one fixed shelve in middle</t>
  </si>
  <si>
    <t>Sharck fin on one long edge</t>
  </si>
  <si>
    <t>Shark fin one long edge at handle side</t>
  </si>
  <si>
    <t>door and end panel need to meets as mitre</t>
  </si>
  <si>
    <t>edging supply by client</t>
  </si>
  <si>
    <t>fillers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</si>
</sst>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10" fillId="8" borderId="46" xfId="0" applyFont="1" applyFill="1" applyBorder="1" applyAlignment="1">
      <alignment horizontal="right" wrapText="1"/>
    </xf>
    <xf numFmtId="0" fontId="11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10" fillId="8" borderId="47" xfId="0" applyFont="1" applyFill="1" applyBorder="1"/>
    <xf numFmtId="0" fontId="13" fillId="8" borderId="46" xfId="0" applyFont="1" applyFill="1" applyBorder="1" applyAlignment="1">
      <alignment horizontal="center" vertical="center" wrapText="1"/>
    </xf>
    <xf numFmtId="0" fontId="13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right" wrapText="1"/>
    </xf>
    <xf numFmtId="0" fontId="11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8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/>
    </xf>
    <xf numFmtId="0" fontId="8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5" fillId="6" borderId="53" xfId="0" applyFont="1" applyFill="1" applyBorder="1" applyAlignment="1">
      <alignment horizontal="center" vertical="center" wrapText="1"/>
    </xf>
    <xf numFmtId="0" fontId="9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2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3" fillId="8" borderId="48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left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9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2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4" borderId="29" xfId="0" applyFont="1" applyFill="1" applyBorder="1"/>
    <xf numFmtId="0" fontId="28" fillId="4" borderId="31" xfId="0" applyFont="1" applyFill="1" applyBorder="1"/>
    <xf numFmtId="0" fontId="28" fillId="4" borderId="32" xfId="0" applyFont="1" applyFill="1" applyBorder="1"/>
    <xf numFmtId="0" fontId="28" fillId="0" borderId="16" xfId="0" applyFont="1" applyBorder="1" applyAlignment="1">
      <alignment horizontal="left" vertical="center" wrapText="1"/>
    </xf>
    <xf numFmtId="0" fontId="28" fillId="0" borderId="31" xfId="0" applyFont="1" applyBorder="1" applyAlignment="1">
      <alignment wrapText="1"/>
    </xf>
    <xf numFmtId="0" fontId="28" fillId="0" borderId="81" xfId="0" applyFont="1" applyBorder="1" applyAlignment="1">
      <alignment wrapText="1"/>
    </xf>
  </cellXfs>
  <cellStyles count="1"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4" workbookViewId="0">
      <selection activeCell="O16" sqref="O16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>
      <c r="A7" s="5" t="s">
        <v>3</v>
      </c>
      <c r="B7" s="148"/>
      <c r="C7" s="149"/>
      <c r="D7" s="149"/>
      <c r="E7" s="149"/>
      <c r="F7" s="149"/>
      <c r="G7" s="150"/>
      <c r="H7" s="141"/>
      <c r="I7" s="142"/>
      <c r="J7" s="142"/>
      <c r="K7" s="143"/>
    </row>
    <row r="8" spans="1:27">
      <c r="A8" s="5" t="s">
        <v>4</v>
      </c>
      <c r="B8" s="154"/>
      <c r="C8" s="149"/>
      <c r="D8" s="149"/>
      <c r="E8" s="149"/>
      <c r="F8" s="149"/>
      <c r="G8" s="150"/>
      <c r="H8" s="141"/>
      <c r="I8" s="142"/>
      <c r="J8" s="142"/>
      <c r="K8" s="143"/>
    </row>
    <row r="9" spans="1:27">
      <c r="A9" s="5" t="s">
        <v>5</v>
      </c>
      <c r="B9" s="148"/>
      <c r="C9" s="149"/>
      <c r="D9" s="149"/>
      <c r="E9" s="149"/>
      <c r="F9" s="149"/>
      <c r="G9" s="150"/>
      <c r="H9" s="141"/>
      <c r="I9" s="142"/>
      <c r="J9" s="142"/>
      <c r="K9" s="143"/>
    </row>
    <row r="10" spans="1:27">
      <c r="A10" s="5" t="s">
        <v>6</v>
      </c>
      <c r="B10" s="148"/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>
      <c r="A11" s="6" t="s">
        <v>7</v>
      </c>
      <c r="B11" s="148"/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>
      <c r="A13" s="9" t="s">
        <v>9</v>
      </c>
      <c r="B13" s="10"/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/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200" t="s">
        <v>272</v>
      </c>
      <c r="C17" s="200" t="s">
        <v>273</v>
      </c>
      <c r="D17" s="200" t="s">
        <v>274</v>
      </c>
      <c r="E17" s="17"/>
      <c r="F17" s="17">
        <v>16</v>
      </c>
      <c r="G17" s="18"/>
      <c r="H17" s="141"/>
      <c r="I17" s="142"/>
      <c r="J17" s="142"/>
      <c r="K17" s="143"/>
    </row>
    <row r="18" spans="1:11">
      <c r="A18" s="5" t="s">
        <v>21</v>
      </c>
      <c r="B18" s="201" t="s">
        <v>272</v>
      </c>
      <c r="C18" s="201" t="s">
        <v>275</v>
      </c>
      <c r="D18" s="19"/>
      <c r="E18" s="19"/>
      <c r="F18" s="19"/>
      <c r="G18" s="202" t="s">
        <v>276</v>
      </c>
      <c r="H18" s="141"/>
      <c r="I18" s="142"/>
      <c r="J18" s="142"/>
      <c r="K18" s="143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47</v>
      </c>
      <c r="B36" s="36"/>
      <c r="C36" s="155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49</v>
      </c>
      <c r="B37" s="36"/>
      <c r="C37" s="156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50</v>
      </c>
      <c r="B38" s="36"/>
      <c r="C38" s="156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51</v>
      </c>
      <c r="B39" s="36"/>
      <c r="C39" s="156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52</v>
      </c>
      <c r="B40" s="36"/>
      <c r="C40" s="157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8"/>
      <c r="C41" s="159"/>
      <c r="D41" s="159"/>
      <c r="E41" s="159"/>
      <c r="F41" s="159"/>
      <c r="G41" s="160"/>
      <c r="H41" s="141"/>
      <c r="I41" s="142"/>
      <c r="J41" s="142"/>
      <c r="K41" s="143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54</v>
      </c>
      <c r="B43" s="28"/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57</v>
      </c>
      <c r="B45" s="39" t="s">
        <v>58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pageMargins left="0.15" right="0.15" top="0.15" bottom="0.15" header="0" footer="0"/>
  <pageSetup paperSize="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>
      <selection activeCell="Y14" sqref="Y14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9" t="s">
        <v>59</v>
      </c>
      <c r="B1" s="180"/>
      <c r="C1" s="43" t="s">
        <v>60</v>
      </c>
      <c r="D1" s="44">
        <f>SUM(D5:D47)</f>
        <v>9</v>
      </c>
      <c r="E1" s="45"/>
      <c r="F1" s="45"/>
      <c r="G1" s="46"/>
      <c r="H1" s="181" t="s">
        <v>61</v>
      </c>
      <c r="I1" s="182"/>
      <c r="J1" s="182"/>
      <c r="K1" s="182"/>
      <c r="L1" s="182"/>
      <c r="M1" s="182"/>
      <c r="N1" s="180"/>
      <c r="O1" s="183"/>
      <c r="P1" s="182"/>
      <c r="Q1" s="182"/>
      <c r="R1" s="182"/>
      <c r="S1" s="180"/>
      <c r="T1" s="47"/>
      <c r="U1" s="47"/>
      <c r="V1" s="47"/>
      <c r="W1" s="47"/>
      <c r="X1" s="47"/>
      <c r="Y1" s="48"/>
      <c r="Z1" s="49"/>
    </row>
    <row r="2" spans="1:26" ht="23.25" customHeight="1">
      <c r="A2" s="184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4"/>
      <c r="Z2" s="50"/>
    </row>
    <row r="3" spans="1:26" ht="48.75" customHeight="1">
      <c r="A3" s="176" t="s">
        <v>63</v>
      </c>
      <c r="B3" s="167" t="s">
        <v>64</v>
      </c>
      <c r="C3" s="178" t="s">
        <v>65</v>
      </c>
      <c r="D3" s="172" t="s">
        <v>66</v>
      </c>
      <c r="E3" s="163" t="s">
        <v>67</v>
      </c>
      <c r="F3" s="149"/>
      <c r="G3" s="164"/>
      <c r="H3" s="174"/>
      <c r="I3" s="164"/>
      <c r="J3" s="51" t="s">
        <v>68</v>
      </c>
      <c r="K3" s="167" t="s">
        <v>69</v>
      </c>
      <c r="L3" s="167" t="s">
        <v>70</v>
      </c>
      <c r="M3" s="175" t="s">
        <v>71</v>
      </c>
      <c r="N3" s="164"/>
      <c r="O3" s="168" t="s">
        <v>72</v>
      </c>
      <c r="P3" s="149"/>
      <c r="Q3" s="149"/>
      <c r="R3" s="149"/>
      <c r="S3" s="164"/>
      <c r="T3" s="168" t="s">
        <v>73</v>
      </c>
      <c r="U3" s="149"/>
      <c r="V3" s="149"/>
      <c r="W3" s="149"/>
      <c r="X3" s="150"/>
      <c r="Y3" s="161" t="s">
        <v>74</v>
      </c>
      <c r="Z3" s="161" t="s">
        <v>75</v>
      </c>
    </row>
    <row r="4" spans="1:26" ht="33" customHeight="1">
      <c r="A4" s="177"/>
      <c r="B4" s="162"/>
      <c r="C4" s="162"/>
      <c r="D4" s="17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2"/>
      <c r="L4" s="162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2"/>
      <c r="Z4" s="162"/>
    </row>
    <row r="5" spans="1:26">
      <c r="A5" s="55">
        <v>1</v>
      </c>
      <c r="B5" s="56"/>
      <c r="C5" s="57" t="s">
        <v>141</v>
      </c>
      <c r="D5" s="58">
        <v>1</v>
      </c>
      <c r="E5" s="59">
        <v>584</v>
      </c>
      <c r="F5" s="59">
        <v>854</v>
      </c>
      <c r="G5" s="59">
        <v>346</v>
      </c>
      <c r="H5" s="56"/>
      <c r="I5" s="56"/>
      <c r="J5" s="60">
        <v>1</v>
      </c>
      <c r="K5" s="61" t="str">
        <f>VLOOKUP(C5, Codes!$D$4:$E$59, 2, FALSE)</f>
        <v>N</v>
      </c>
      <c r="L5" s="62" t="s">
        <v>241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30">
      <c r="A6" s="55">
        <v>2</v>
      </c>
      <c r="B6" s="56"/>
      <c r="C6" s="59" t="s">
        <v>164</v>
      </c>
      <c r="D6" s="62">
        <v>1</v>
      </c>
      <c r="E6" s="59">
        <v>436</v>
      </c>
      <c r="F6" s="59">
        <v>854</v>
      </c>
      <c r="G6" s="59">
        <v>346</v>
      </c>
      <c r="H6" s="56"/>
      <c r="I6" s="56"/>
      <c r="J6" s="60" t="s">
        <v>89</v>
      </c>
      <c r="K6" s="61" t="str">
        <f>VLOOKUP(C6, Codes!$D$4:$E$59, 2, FALSE)</f>
        <v>Y</v>
      </c>
      <c r="L6" s="62" t="s">
        <v>242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203" t="s">
        <v>277</v>
      </c>
      <c r="Z6" s="65"/>
    </row>
    <row r="7" spans="1:26">
      <c r="A7" s="55">
        <v>3</v>
      </c>
      <c r="B7" s="56"/>
      <c r="C7" s="59" t="s">
        <v>159</v>
      </c>
      <c r="D7" s="62">
        <v>1</v>
      </c>
      <c r="E7" s="59">
        <v>1421</v>
      </c>
      <c r="F7" s="59">
        <v>854</v>
      </c>
      <c r="G7" s="59">
        <v>346</v>
      </c>
      <c r="H7" s="56"/>
      <c r="I7" s="56"/>
      <c r="J7" s="60">
        <v>3</v>
      </c>
      <c r="K7" s="61" t="str">
        <f>VLOOKUP(C7, Codes!$D$4:$E$59, 2, FALSE)</f>
        <v>Y</v>
      </c>
      <c r="L7" s="59" t="s">
        <v>241</v>
      </c>
      <c r="M7" s="61">
        <v>1764</v>
      </c>
      <c r="N7" s="61">
        <v>425</v>
      </c>
      <c r="O7" s="61">
        <v>442</v>
      </c>
      <c r="P7" s="61">
        <v>100</v>
      </c>
      <c r="Q7" s="61"/>
      <c r="R7" s="61"/>
      <c r="S7" s="61"/>
      <c r="T7" s="63"/>
      <c r="U7" s="63"/>
      <c r="V7" s="63"/>
      <c r="W7" s="63"/>
      <c r="X7" s="63"/>
      <c r="Y7" s="203" t="s">
        <v>278</v>
      </c>
      <c r="Z7" s="65"/>
    </row>
    <row r="8" spans="1:26">
      <c r="A8" s="55">
        <v>4</v>
      </c>
      <c r="B8" s="56"/>
      <c r="C8" s="59" t="s">
        <v>88</v>
      </c>
      <c r="D8" s="62">
        <v>1</v>
      </c>
      <c r="E8" s="59">
        <v>584</v>
      </c>
      <c r="F8" s="59">
        <v>1280</v>
      </c>
      <c r="G8" s="59">
        <v>526</v>
      </c>
      <c r="H8" s="56"/>
      <c r="I8" s="56"/>
      <c r="J8" s="61" t="s">
        <v>89</v>
      </c>
      <c r="K8" s="61" t="str">
        <f>VLOOKUP(C8, Codes!$D$4:$E$59, 2, FALSE)</f>
        <v>N</v>
      </c>
      <c r="L8" s="59" t="s">
        <v>241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203" t="s">
        <v>279</v>
      </c>
      <c r="Z8" s="65"/>
    </row>
    <row r="9" spans="1:26" ht="30">
      <c r="A9" s="55">
        <v>5</v>
      </c>
      <c r="B9" s="56"/>
      <c r="C9" s="59" t="s">
        <v>160</v>
      </c>
      <c r="D9" s="62">
        <v>1</v>
      </c>
      <c r="E9" s="59">
        <v>816</v>
      </c>
      <c r="F9" s="59">
        <v>1280</v>
      </c>
      <c r="G9" s="59">
        <v>526</v>
      </c>
      <c r="H9" s="56"/>
      <c r="I9" s="56"/>
      <c r="J9" s="61" t="s">
        <v>89</v>
      </c>
      <c r="K9" s="61" t="str">
        <f>VLOOKUP(C9, Codes!$D$4:$E$59, 2, FALSE)</f>
        <v>Y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203" t="s">
        <v>280</v>
      </c>
      <c r="Z9" s="204" t="s">
        <v>281</v>
      </c>
    </row>
    <row r="10" spans="1:26">
      <c r="A10" s="55">
        <v>6</v>
      </c>
      <c r="B10" s="56"/>
      <c r="C10" s="59" t="s">
        <v>159</v>
      </c>
      <c r="D10" s="62">
        <v>1</v>
      </c>
      <c r="E10" s="59">
        <v>1043</v>
      </c>
      <c r="F10" s="59">
        <v>854</v>
      </c>
      <c r="G10" s="59">
        <v>526</v>
      </c>
      <c r="H10" s="56"/>
      <c r="I10" s="56"/>
      <c r="J10" s="61">
        <v>3</v>
      </c>
      <c r="K10" s="61" t="str">
        <f>VLOOKUP(C10, Codes!$D$4:$E$59, 2, FALSE)</f>
        <v>Y</v>
      </c>
      <c r="L10" s="59" t="s">
        <v>241</v>
      </c>
      <c r="M10" s="61"/>
      <c r="N10" s="61"/>
      <c r="O10" s="61">
        <v>442</v>
      </c>
      <c r="P10" s="61"/>
      <c r="Q10" s="61"/>
      <c r="R10" s="61"/>
      <c r="S10" s="61"/>
      <c r="T10" s="63"/>
      <c r="U10" s="63"/>
      <c r="V10" s="63"/>
      <c r="W10" s="63"/>
      <c r="X10" s="63"/>
      <c r="Y10" s="203" t="s">
        <v>278</v>
      </c>
      <c r="Z10" s="65"/>
    </row>
    <row r="11" spans="1:26">
      <c r="A11" s="55">
        <v>7</v>
      </c>
      <c r="B11" s="56"/>
      <c r="C11" s="59" t="s">
        <v>160</v>
      </c>
      <c r="D11" s="62">
        <v>1</v>
      </c>
      <c r="E11" s="59">
        <v>1043</v>
      </c>
      <c r="F11" s="59">
        <v>426</v>
      </c>
      <c r="G11" s="59">
        <v>526</v>
      </c>
      <c r="H11" s="56"/>
      <c r="I11" s="56"/>
      <c r="J11" s="61">
        <v>2</v>
      </c>
      <c r="K11" s="61" t="str">
        <f>VLOOKUP(C11, Codes!$D$4:$E$59, 2, FALSE)</f>
        <v>Y</v>
      </c>
      <c r="L11" s="59" t="s">
        <v>241</v>
      </c>
      <c r="M11" s="61"/>
      <c r="N11" s="61">
        <v>425</v>
      </c>
      <c r="O11" s="61">
        <v>442</v>
      </c>
      <c r="P11" s="61"/>
      <c r="Q11" s="61"/>
      <c r="R11" s="61"/>
      <c r="S11" s="61"/>
      <c r="T11" s="63"/>
      <c r="U11" s="63"/>
      <c r="V11" s="63"/>
      <c r="W11" s="63"/>
      <c r="X11" s="63"/>
      <c r="Y11" s="203" t="s">
        <v>278</v>
      </c>
      <c r="Z11" s="65"/>
    </row>
    <row r="12" spans="1:26">
      <c r="A12" s="55">
        <v>8</v>
      </c>
      <c r="B12" s="56"/>
      <c r="C12" s="59" t="s">
        <v>141</v>
      </c>
      <c r="D12" s="62">
        <v>1</v>
      </c>
      <c r="E12" s="59">
        <v>2443</v>
      </c>
      <c r="F12" s="59">
        <v>854</v>
      </c>
      <c r="G12" s="59">
        <v>526</v>
      </c>
      <c r="H12" s="56"/>
      <c r="I12" s="56"/>
      <c r="J12" s="61">
        <v>6</v>
      </c>
      <c r="K12" s="61" t="str">
        <f>VLOOKUP(C12, Codes!$D$4:$E$59, 2, FALSE)</f>
        <v>N</v>
      </c>
      <c r="L12" s="59" t="s">
        <v>89</v>
      </c>
      <c r="M12" s="61">
        <v>2785</v>
      </c>
      <c r="N12" s="61">
        <v>425</v>
      </c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203" t="s">
        <v>282</v>
      </c>
      <c r="Z12" s="203" t="s">
        <v>278</v>
      </c>
    </row>
    <row r="13" spans="1:26" ht="30">
      <c r="A13" s="55">
        <v>9</v>
      </c>
      <c r="B13" s="56"/>
      <c r="C13" s="59" t="s">
        <v>88</v>
      </c>
      <c r="D13" s="62">
        <v>1</v>
      </c>
      <c r="E13" s="59">
        <v>2443</v>
      </c>
      <c r="F13" s="59">
        <v>410</v>
      </c>
      <c r="G13" s="59">
        <v>526</v>
      </c>
      <c r="H13" s="56"/>
      <c r="I13" s="56"/>
      <c r="J13" s="61" t="s">
        <v>89</v>
      </c>
      <c r="K13" s="61" t="str">
        <f>VLOOKUP(C13, Codes!$D$4:$E$59, 2, FALSE)</f>
        <v>N</v>
      </c>
      <c r="L13" s="59" t="s">
        <v>89</v>
      </c>
      <c r="M13" s="61">
        <v>2785</v>
      </c>
      <c r="N13" s="61">
        <v>422</v>
      </c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203" t="s">
        <v>284</v>
      </c>
      <c r="Z13" s="204" t="s">
        <v>285</v>
      </c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5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6" t="s">
        <v>63</v>
      </c>
      <c r="B31" s="167" t="s">
        <v>64</v>
      </c>
      <c r="C31" s="178" t="s">
        <v>65</v>
      </c>
      <c r="D31" s="172" t="s">
        <v>66</v>
      </c>
      <c r="E31" s="163" t="s">
        <v>92</v>
      </c>
      <c r="F31" s="149"/>
      <c r="G31" s="164"/>
      <c r="H31" s="165" t="s">
        <v>93</v>
      </c>
      <c r="I31" s="167" t="s">
        <v>94</v>
      </c>
      <c r="J31" s="168" t="s">
        <v>95</v>
      </c>
      <c r="K31" s="149"/>
      <c r="L31" s="149"/>
      <c r="M31" s="149"/>
      <c r="N31" s="164"/>
      <c r="O31" s="168" t="s">
        <v>96</v>
      </c>
      <c r="P31" s="149"/>
      <c r="Q31" s="149"/>
      <c r="R31" s="164"/>
      <c r="S31" s="167" t="s">
        <v>97</v>
      </c>
      <c r="T31" s="169" t="s">
        <v>98</v>
      </c>
      <c r="U31" s="170"/>
      <c r="V31" s="170"/>
      <c r="W31" s="170"/>
      <c r="X31" s="171"/>
      <c r="Y31" s="161" t="s">
        <v>99</v>
      </c>
      <c r="Z31" s="161" t="s">
        <v>75</v>
      </c>
    </row>
    <row r="32" spans="1:26" ht="33.75" customHeight="1">
      <c r="A32" s="177"/>
      <c r="B32" s="162"/>
      <c r="C32" s="162"/>
      <c r="D32" s="173"/>
      <c r="E32" s="66" t="s">
        <v>76</v>
      </c>
      <c r="F32" s="66" t="s">
        <v>77</v>
      </c>
      <c r="G32" s="66" t="s">
        <v>78</v>
      </c>
      <c r="H32" s="166"/>
      <c r="I32" s="162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2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2"/>
      <c r="Z32" s="162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workbookViewId="0">
      <selection activeCell="P11" sqref="P11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3" t="s">
        <v>106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5"/>
      <c r="C2" s="89"/>
      <c r="D2" s="90" t="s">
        <v>107</v>
      </c>
      <c r="E2" s="91">
        <f>SUM(E5:E54)</f>
        <v>7</v>
      </c>
      <c r="F2" s="196" t="s">
        <v>108</v>
      </c>
      <c r="G2" s="159"/>
      <c r="H2" s="159"/>
      <c r="I2" s="159"/>
      <c r="J2" s="159"/>
      <c r="K2" s="159"/>
      <c r="L2" s="159"/>
      <c r="M2" s="160"/>
      <c r="N2" s="92" t="s">
        <v>109</v>
      </c>
    </row>
    <row r="3" spans="1:14" ht="61.5" customHeight="1">
      <c r="A3" s="197" t="s">
        <v>110</v>
      </c>
      <c r="B3" s="186" t="s">
        <v>111</v>
      </c>
      <c r="C3" s="186" t="s">
        <v>112</v>
      </c>
      <c r="D3" s="198" t="s">
        <v>113</v>
      </c>
      <c r="E3" s="198" t="s">
        <v>66</v>
      </c>
      <c r="F3" s="186" t="s">
        <v>114</v>
      </c>
      <c r="G3" s="187" t="s">
        <v>115</v>
      </c>
      <c r="H3" s="93" t="s">
        <v>116</v>
      </c>
      <c r="I3" s="188" t="s">
        <v>117</v>
      </c>
      <c r="J3" s="189"/>
      <c r="K3" s="189"/>
      <c r="L3" s="189"/>
      <c r="M3" s="190"/>
      <c r="N3" s="191" t="s">
        <v>118</v>
      </c>
    </row>
    <row r="4" spans="1:14" ht="29.25" customHeight="1">
      <c r="A4" s="177"/>
      <c r="B4" s="162"/>
      <c r="C4" s="162"/>
      <c r="D4" s="162"/>
      <c r="E4" s="162"/>
      <c r="F4" s="162"/>
      <c r="G4" s="166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2"/>
    </row>
    <row r="5" spans="1:14" ht="30">
      <c r="A5" s="95">
        <v>1</v>
      </c>
      <c r="B5" s="96"/>
      <c r="C5" s="62" t="s">
        <v>241</v>
      </c>
      <c r="D5" s="97" t="s">
        <v>221</v>
      </c>
      <c r="E5" s="98">
        <v>1</v>
      </c>
      <c r="F5" s="97">
        <v>2785</v>
      </c>
      <c r="G5" s="97">
        <v>545</v>
      </c>
      <c r="H5" s="97">
        <v>16</v>
      </c>
      <c r="I5" s="99"/>
      <c r="J5" s="99"/>
      <c r="K5" s="99"/>
      <c r="L5" s="99"/>
      <c r="M5" s="99"/>
      <c r="N5" s="205" t="s">
        <v>283</v>
      </c>
    </row>
    <row r="6" spans="1:14" ht="30">
      <c r="A6" s="95">
        <v>2</v>
      </c>
      <c r="B6" s="96"/>
      <c r="C6" s="62" t="s">
        <v>241</v>
      </c>
      <c r="D6" s="97" t="s">
        <v>228</v>
      </c>
      <c r="E6" s="98">
        <v>2</v>
      </c>
      <c r="F6" s="97">
        <v>2400</v>
      </c>
      <c r="G6" s="97">
        <v>115</v>
      </c>
      <c r="H6" s="97">
        <v>16</v>
      </c>
      <c r="I6" s="99"/>
      <c r="J6" s="99"/>
      <c r="K6" s="99"/>
      <c r="L6" s="99"/>
      <c r="M6" s="99"/>
      <c r="N6" s="100"/>
    </row>
    <row r="7" spans="1:14" ht="30">
      <c r="A7" s="95">
        <v>3</v>
      </c>
      <c r="B7" s="96"/>
      <c r="C7" s="59" t="s">
        <v>242</v>
      </c>
      <c r="D7" s="97" t="s">
        <v>221</v>
      </c>
      <c r="E7" s="97">
        <v>2</v>
      </c>
      <c r="F7" s="97">
        <v>2400</v>
      </c>
      <c r="G7" s="97">
        <v>100</v>
      </c>
      <c r="H7" s="97">
        <v>18</v>
      </c>
      <c r="I7" s="99"/>
      <c r="J7" s="99"/>
      <c r="K7" s="99"/>
      <c r="L7" s="99"/>
      <c r="M7" s="99"/>
      <c r="N7" s="205" t="s">
        <v>286</v>
      </c>
    </row>
    <row r="8" spans="1:14" ht="30">
      <c r="A8" s="95">
        <v>4</v>
      </c>
      <c r="B8" s="96"/>
      <c r="C8" s="59" t="s">
        <v>241</v>
      </c>
      <c r="D8" s="97" t="s">
        <v>229</v>
      </c>
      <c r="E8" s="97">
        <v>2</v>
      </c>
      <c r="F8" s="97">
        <v>2885</v>
      </c>
      <c r="G8" s="97">
        <v>50</v>
      </c>
      <c r="H8" s="97">
        <v>16</v>
      </c>
      <c r="I8" s="99"/>
      <c r="J8" s="99"/>
      <c r="K8" s="99"/>
      <c r="L8" s="99"/>
      <c r="M8" s="99"/>
      <c r="N8" s="205" t="s">
        <v>287</v>
      </c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122</v>
      </c>
      <c r="R2" s="142"/>
      <c r="S2" s="142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Pascal Antoun</cp:lastModifiedBy>
  <dcterms:created xsi:type="dcterms:W3CDTF">2020-01-31T01:04:26Z</dcterms:created>
  <dcterms:modified xsi:type="dcterms:W3CDTF">2025-02-24T11:00:14Z</dcterms:modified>
</cp:coreProperties>
</file>