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6" documentId="8_{D74F9EBC-87ED-4727-8177-617E926DCBE3}" xr6:coauthVersionLast="47" xr6:coauthVersionMax="47" xr10:uidLastSave="{269658DC-6961-49DD-8989-FE6E3309F8F7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<sst xmlns="http://schemas.openxmlformats.org/spreadsheetml/2006/main" count="786" uniqueCount="277">
  <si>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</si>
  <si>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</si>
  <si>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</si>
  <si>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</si>
  <si>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</si>
  <si>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</si>
  <si>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</si>
  <si>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</si>
  <si>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</si>
  <si>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</si>
  <si>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</si>
  <si>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</si>
  <si>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</si>
  <si>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</si>
  <si>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</si>
  <si>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</si>
  <si>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</si>
  <si>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</si>
  <si>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</si>
  <si>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</si>
  <si>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</si>
  <si>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</si>
  <si>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</si>
  <si>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</si>
  <si>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</si>
  <si>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</si>
  <si>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</si>
  <si>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</si>
  <si>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</si>
  <si>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</si>
  <si>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</si>
  <si>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</si>
  <si>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</si>
  <si>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</si>
  <si>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</si>
  <si>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</si>
  <si>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</si>
  <si>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</si>
  <si>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</si>
  <si>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</si>
  <si>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</si>
  <si>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</si>
  <si>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</si>
  <si>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</si>
  <si>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</si>
  <si>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</si>
  <si>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</si>
  <si>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</si>
  <si>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</si>
  <si>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</si>
  <si>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</si>
  <si>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</si>
  <si>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</si>
  <si>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</si>
  <si>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</si>
  <si>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</si>
  <si>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</si>
  <si>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</si>
  <si>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</si>
  <si>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</si>
  <si>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</si>
  <si>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</si>
  <si>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</si>
  <si>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</si>
  <si>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</si>
  <si>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</si>
  <si>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</si>
  <si>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</si>
  <si>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</si>
  <si>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</si>
  <si>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</si>
  <si>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</si>
  <si>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</si>
  <si>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</si>
  <si>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</si>
  <si>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</si>
  <si>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</si>
  <si>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</si>
  <si>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</si>
  <si>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</si>
  <si>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</si>
  <si>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</si>
  <si>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</si>
  <si>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</si>
  <si>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</si>
  <si>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</si>
  <si>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</si>
  <si>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</si>
  <si>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</si>
  <si>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</si>
  <si>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</si>
  <si>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</si>
  <si>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</si>
  <si>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</si>
  <si>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</si>
  <si>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</si>
  <si>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</si>
  <si>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</si>
  <si>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</si>
  <si>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</si>
  <si>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</si>
  <si>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</si>
  <si>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</si>
  <si>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</si>
  <si>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</si>
  <si>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</si>
  <si>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</si>
  <si>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</si>
  <si>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</si>
  <si>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</si>
  <si>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</si>
  <si>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</si>
  <si>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</si>
  <si>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</si>
  <si>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</si>
  <si>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</si>
  <si>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</si>
  <si>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</si>
  <si>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</si>
  <si>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</si>
  <si>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</si>
  <si>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</si>
  <si>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</si>
  <si>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</si>
  <si>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</si>
  <si>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</si>
  <si>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</si>
  <si>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</si>
  <si>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</si>
  <si>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</si>
  <si>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</si>
  <si>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</si>
  <si>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</si>
  <si>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</si>
  <si>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</si>
  <si>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</si>
  <si>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</si>
  <si>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</si>
  <si>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</si>
  <si>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</si>
  <si>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</si>
  <si>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</si>
  <si>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</si>
  <si>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</si>
  <si>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</si>
  <si>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</si>
  <si>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</si>
  <si>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</si>
  <si>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</si>
  <si>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</si>
  <si>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</si>
  <si>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</si>
  <si>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</si>
  <si>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</si>
  <si>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</si>
  <si>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</si>
  <si>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</si>
  <si>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</si>
  <si>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</si>
  <si>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</si>
  <si>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</si>
  <si>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</si>
  <si>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</si>
  <si>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</si>
  <si>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</si>
  <si>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</si>
  <si>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</si>
  <si>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</si>
  <si>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</si>
  <si>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</si>
  <si>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</si>
  <si>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</si>
  <si>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</si>
  <si>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</si>
  <si>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</si>
  <si>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</si>
  <si>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</si>
  <si>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</si>
  <si>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</si>
  <si>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</si>
  <si>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</si>
  <si>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</si>
  <si>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</si>
  <si>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</si>
  <si>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</si>
  <si>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</si>
  <si>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</si>
  <si>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</si>
  <si>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</si>
  <si>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</si>
  <si>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</si>
  <si>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</si>
  <si>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</si>
  <si>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</si>
  <si>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</si>
  <si>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</si>
  <si>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</si>
  <si>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</si>
  <si>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</si>
  <si>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</si>
  <si>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</si>
  <si>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</si>
  <si>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</si>
  <si>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</si>
  <si>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</si>
  <si>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</si>
  <si>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</si>
  <si>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</si>
  <si>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</si>
  <si>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</si>
  <si>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</si>
  <si>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</si>
  <si>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</si>
  <si>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</si>
  <si>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</si>
  <si>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</si>
  <si>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</si>
  <si>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</si>
  <si>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</si>
  <si>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</si>
  <si>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</si>
  <si>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</si>
  <si>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</si>
  <si>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</si>
  <si>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</si>
  <si>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</si>
  <si>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</si>
  <si>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</si>
  <si>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</si>
  <si>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</si>
  <si>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</si>
  <si>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</si>
  <si>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</si>
  <si>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</si>
  <si>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</si>
  <si>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</si>
  <si>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</si>
  <si>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</si>
  <si>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</si>
  <si>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</si>
  <si>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</si>
  <si>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</si>
  <si>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</si>
  <si>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</si>
  <si>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</si>
  <si>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</si>
  <si>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</si>
  <si>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</si>
  <si>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</si>
  <si>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</si>
  <si>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</si>
  <si>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</si>
  <si>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</si>
  <si>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</si>
  <si>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</si>
  <si>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</si>
  <si>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</si>
  <si>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</si>
  <si>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</si>
  <si>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</si>
  <si>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</si>
  <si>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</si>
  <si>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</si>
  <si>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</si>
  <si>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</si>
  <si>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</si>
  <si>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</si>
  <si>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</si>
  <si>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</si>
  <si>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</si>
  <si>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</si>
  <si>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</si>
  <si>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</si>
  <si>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Bryan mornington</t>
  </si>
  <si>
    <t>matrix box s</t>
  </si>
  <si>
    <t>adj shelf whole to run full length of both pieces. This is a pair  so drill 1 x lhs 1 x rhs</t>
  </si>
  <si>
    <t>2 x 30mm gaps for fpull above and below middle drawer front, requires white melamine fronts in carcass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</si>
</sst>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9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91" t="s">
        <v>180</v>
      </c>
      <c r="H5" s="192"/>
      <c r="I5" s="192"/>
      <c r="J5" s="193"/>
    </row>
    <row r="6" spans="1:10" x14ac:dyDescent="0.25">
      <c r="A6" s="91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1" t="s">
        <v>199</v>
      </c>
      <c r="B7" s="186" t="s">
        <v>271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1" t="s">
        <v>200</v>
      </c>
      <c r="B8" s="189" t="s">
        <v>272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1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1" t="s">
        <v>202</v>
      </c>
      <c r="B10" s="190">
        <v>45632</v>
      </c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2" t="s">
        <v>203</v>
      </c>
      <c r="B11" s="190">
        <v>45643</v>
      </c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80"/>
      <c r="H12" s="181"/>
      <c r="I12" s="181"/>
      <c r="J12" s="182"/>
    </row>
    <row r="13" spans="1:10" x14ac:dyDescent="0.25">
      <c r="A13" s="86" t="s">
        <v>163</v>
      </c>
      <c r="B13" s="54"/>
      <c r="C13" s="55" t="s">
        <v>155</v>
      </c>
      <c r="D13" s="194"/>
      <c r="E13" s="194"/>
      <c r="F13" s="194"/>
      <c r="G13" s="180"/>
      <c r="H13" s="181"/>
      <c r="I13" s="181"/>
      <c r="J13" s="182"/>
    </row>
    <row r="14" spans="1:10" ht="15.95" customHeight="1" x14ac:dyDescent="0.25">
      <c r="A14" s="86" t="s">
        <v>162</v>
      </c>
      <c r="B14" s="54"/>
      <c r="C14" s="55" t="s">
        <v>155</v>
      </c>
      <c r="D14" s="194"/>
      <c r="E14" s="194"/>
      <c r="F14" s="194"/>
      <c r="G14" s="180"/>
      <c r="H14" s="181"/>
      <c r="I14" s="181"/>
      <c r="J14" s="182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80"/>
      <c r="H15" s="181"/>
      <c r="I15" s="181"/>
      <c r="J15" s="182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0"/>
      <c r="H16" s="181"/>
      <c r="I16" s="181"/>
      <c r="J16" s="182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80"/>
      <c r="H17" s="181"/>
      <c r="I17" s="181"/>
      <c r="J17" s="182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80"/>
      <c r="H18" s="181"/>
      <c r="I18" s="181"/>
      <c r="J18" s="182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80"/>
      <c r="H19" s="181"/>
      <c r="I19" s="181"/>
      <c r="J19" s="182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80"/>
      <c r="H20" s="181"/>
      <c r="I20" s="181"/>
      <c r="J20" s="182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83"/>
      <c r="H21" s="184"/>
      <c r="I21" s="184"/>
      <c r="J21" s="185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600000000000001" customHeight="1" x14ac:dyDescent="0.25">
      <c r="A23" s="56" t="s">
        <v>169</v>
      </c>
      <c r="B23" s="44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5">
      <c r="A24" s="56" t="s">
        <v>188</v>
      </c>
      <c r="B24" s="44"/>
      <c r="C24" s="57" t="s">
        <v>207</v>
      </c>
      <c r="D24" s="195"/>
      <c r="E24" s="196"/>
      <c r="F24" s="196"/>
      <c r="G24" s="201"/>
      <c r="H24" s="202"/>
      <c r="I24" s="202"/>
      <c r="J24" s="203"/>
    </row>
    <row r="25" spans="1:10" x14ac:dyDescent="0.25">
      <c r="A25" s="56" t="s">
        <v>189</v>
      </c>
      <c r="B25" s="43"/>
      <c r="C25" s="59"/>
      <c r="D25" s="197"/>
      <c r="E25" s="197"/>
      <c r="F25" s="197"/>
      <c r="G25" s="201"/>
      <c r="H25" s="202"/>
      <c r="I25" s="202"/>
      <c r="J25" s="203"/>
    </row>
    <row r="26" spans="1:10" x14ac:dyDescent="0.25">
      <c r="A26" s="56" t="s">
        <v>190</v>
      </c>
      <c r="B26" s="44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5">
      <c r="A27" s="56" t="s">
        <v>191</v>
      </c>
      <c r="B27" s="44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5">
      <c r="A28" s="56" t="s">
        <v>192</v>
      </c>
      <c r="B28" s="44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5">
      <c r="A29" s="56" t="s">
        <v>193</v>
      </c>
      <c r="B29" s="44"/>
      <c r="C29" s="57"/>
      <c r="D29" s="58"/>
      <c r="E29" s="58"/>
      <c r="F29" s="58"/>
      <c r="G29" s="201"/>
      <c r="H29" s="202"/>
      <c r="I29" s="202"/>
      <c r="J29" s="203"/>
    </row>
    <row r="30" spans="1:10" x14ac:dyDescent="0.25">
      <c r="A30" s="56" t="s">
        <v>194</v>
      </c>
      <c r="B30" s="43"/>
      <c r="C30" s="59"/>
      <c r="D30" s="58"/>
      <c r="E30" s="58"/>
      <c r="F30" s="58"/>
      <c r="G30" s="201"/>
      <c r="H30" s="202"/>
      <c r="I30" s="202"/>
      <c r="J30" s="203"/>
    </row>
    <row r="31" spans="1:10" x14ac:dyDescent="0.25">
      <c r="A31" s="56" t="s">
        <v>195</v>
      </c>
      <c r="B31" s="44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5">
      <c r="A32" s="56" t="s">
        <v>196</v>
      </c>
      <c r="B32" s="44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5">
      <c r="A33" s="56" t="s">
        <v>197</v>
      </c>
      <c r="B33" s="44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201"/>
      <c r="H34" s="202"/>
      <c r="I34" s="202"/>
      <c r="J34" s="203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201"/>
      <c r="H35" s="202"/>
      <c r="I35" s="202"/>
      <c r="J35" s="203"/>
    </row>
    <row r="36" spans="1:10" ht="18" customHeight="1" x14ac:dyDescent="0.25">
      <c r="A36" s="164" t="s">
        <v>170</v>
      </c>
      <c r="B36" s="165"/>
      <c r="C36" s="213" t="s">
        <v>269</v>
      </c>
      <c r="D36" s="165"/>
      <c r="E36" s="165"/>
      <c r="F36" s="165"/>
      <c r="G36" s="201"/>
      <c r="H36" s="202"/>
      <c r="I36" s="202"/>
      <c r="J36" s="203"/>
    </row>
    <row r="37" spans="1:10" x14ac:dyDescent="0.25">
      <c r="A37" s="164" t="s">
        <v>171</v>
      </c>
      <c r="B37" s="165"/>
      <c r="C37" s="214"/>
      <c r="D37" s="165"/>
      <c r="E37" s="165"/>
      <c r="F37" s="165"/>
      <c r="G37" s="201"/>
      <c r="H37" s="202"/>
      <c r="I37" s="202"/>
      <c r="J37" s="203"/>
    </row>
    <row r="38" spans="1:10" x14ac:dyDescent="0.25">
      <c r="A38" s="164" t="s">
        <v>172</v>
      </c>
      <c r="B38" s="165"/>
      <c r="C38" s="214"/>
      <c r="D38" s="165"/>
      <c r="E38" s="165"/>
      <c r="F38" s="165"/>
      <c r="G38" s="201"/>
      <c r="H38" s="202"/>
      <c r="I38" s="202"/>
      <c r="J38" s="203"/>
    </row>
    <row r="39" spans="1:10" x14ac:dyDescent="0.25">
      <c r="A39" s="164" t="s">
        <v>173</v>
      </c>
      <c r="B39" s="165"/>
      <c r="C39" s="214"/>
      <c r="D39" s="165"/>
      <c r="E39" s="165"/>
      <c r="F39" s="165"/>
      <c r="G39" s="201"/>
      <c r="H39" s="202"/>
      <c r="I39" s="202"/>
      <c r="J39" s="203"/>
    </row>
    <row r="40" spans="1:10" x14ac:dyDescent="0.25">
      <c r="A40" s="164" t="s">
        <v>174</v>
      </c>
      <c r="B40" s="165"/>
      <c r="C40" s="214"/>
      <c r="D40" s="165"/>
      <c r="E40" s="165"/>
      <c r="F40" s="165"/>
      <c r="G40" s="201"/>
      <c r="H40" s="202"/>
      <c r="I40" s="202"/>
      <c r="J40" s="203"/>
    </row>
    <row r="41" spans="1:10" ht="20.100000000000001" customHeight="1" thickBot="1" x14ac:dyDescent="0.3">
      <c r="A41" s="164" t="s">
        <v>155</v>
      </c>
      <c r="B41" s="211"/>
      <c r="C41" s="212"/>
      <c r="D41" s="212"/>
      <c r="E41" s="212"/>
      <c r="F41" s="212"/>
      <c r="G41" s="201"/>
      <c r="H41" s="202"/>
      <c r="I41" s="202"/>
      <c r="J41" s="203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5">
      <c r="A43" s="85" t="s">
        <v>175</v>
      </c>
      <c r="B43" s="43"/>
      <c r="C43" s="60" t="s">
        <v>156</v>
      </c>
      <c r="D43" s="207"/>
      <c r="E43" s="208"/>
      <c r="F43" s="208"/>
      <c r="G43" s="201"/>
      <c r="H43" s="202"/>
      <c r="I43" s="202"/>
      <c r="J43" s="203"/>
    </row>
    <row r="44" spans="1:10" ht="18.75" customHeight="1" x14ac:dyDescent="0.25">
      <c r="A44" s="85" t="s">
        <v>176</v>
      </c>
      <c r="B44" s="43"/>
      <c r="C44" s="59"/>
      <c r="D44" s="209"/>
      <c r="E44" s="209"/>
      <c r="F44" s="209"/>
      <c r="G44" s="201"/>
      <c r="H44" s="202"/>
      <c r="I44" s="202"/>
      <c r="J44" s="203"/>
    </row>
    <row r="45" spans="1:10" ht="17.25" customHeight="1" x14ac:dyDescent="0.25">
      <c r="A45" s="85" t="s">
        <v>177</v>
      </c>
      <c r="B45" s="53" t="s">
        <v>217</v>
      </c>
      <c r="C45" s="60"/>
      <c r="D45" s="210"/>
      <c r="E45" s="209"/>
      <c r="F45" s="209"/>
      <c r="G45" s="201"/>
      <c r="H45" s="202"/>
      <c r="I45" s="202"/>
      <c r="J45" s="203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7" workbookViewId="0">
      <selection activeCell="D13" sqref="D13:D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5" t="s">
        <v>186</v>
      </c>
      <c r="B1" s="216"/>
      <c r="C1" s="104" t="s">
        <v>187</v>
      </c>
      <c r="D1" s="105">
        <f>SUM(D5:D47)</f>
        <v>2</v>
      </c>
      <c r="E1" s="106"/>
      <c r="F1" s="106"/>
      <c r="G1" s="107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5" t="s">
        <v>250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0"/>
    </row>
    <row r="3" spans="1:26" ht="48.75" customHeight="1" x14ac:dyDescent="0.25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263</v>
      </c>
      <c r="F3" s="241"/>
      <c r="G3" s="242"/>
      <c r="H3" s="243"/>
      <c r="I3" s="244"/>
      <c r="J3" s="138" t="s">
        <v>42</v>
      </c>
      <c r="K3" s="238" t="s">
        <v>264</v>
      </c>
      <c r="L3" s="238" t="s">
        <v>110</v>
      </c>
      <c r="M3" s="225" t="s">
        <v>51</v>
      </c>
      <c r="N3" s="226"/>
      <c r="O3" s="227" t="s">
        <v>257</v>
      </c>
      <c r="P3" s="228"/>
      <c r="Q3" s="228"/>
      <c r="R3" s="228"/>
      <c r="S3" s="229"/>
      <c r="T3" s="248" t="s">
        <v>258</v>
      </c>
      <c r="U3" s="249"/>
      <c r="V3" s="249"/>
      <c r="W3" s="249"/>
      <c r="X3" s="249"/>
      <c r="Y3" s="217" t="s">
        <v>213</v>
      </c>
      <c r="Z3" s="252" t="s">
        <v>212</v>
      </c>
    </row>
    <row r="4" spans="1:26" ht="33" customHeight="1" x14ac:dyDescent="0.25">
      <c r="A4" s="237"/>
      <c r="B4" s="235"/>
      <c r="C4" s="231"/>
      <c r="D4" s="233"/>
      <c r="E4" s="139" t="s">
        <v>36</v>
      </c>
      <c r="F4" s="139" t="s">
        <v>37</v>
      </c>
      <c r="G4" s="139" t="s">
        <v>39</v>
      </c>
      <c r="H4" s="30" t="s">
        <v>44</v>
      </c>
      <c r="I4" s="30" t="s">
        <v>45</v>
      </c>
      <c r="J4" s="30" t="s">
        <v>1</v>
      </c>
      <c r="K4" s="239"/>
      <c r="L4" s="239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8"/>
      <c r="Z4" s="253"/>
    </row>
    <row r="5" spans="1:26" s="7" customFormat="1" x14ac:dyDescent="0.25">
      <c r="A5" s="111">
        <v>1</v>
      </c>
      <c r="B5" s="33"/>
      <c r="C5" s="34"/>
      <c r="D5" s="35"/>
      <c r="E5" s="36"/>
      <c r="F5" s="36"/>
      <c r="G5" s="36"/>
      <c r="H5" s="32"/>
      <c r="I5" s="32"/>
      <c r="J5" s="98"/>
      <c r="K5" s="98"/>
      <c r="L5" s="35"/>
      <c r="M5" s="97"/>
      <c r="N5" s="97"/>
      <c r="O5" s="37"/>
      <c r="P5" s="37"/>
      <c r="Q5" s="37"/>
      <c r="R5" s="37"/>
      <c r="S5" s="37"/>
      <c r="T5" s="155"/>
      <c r="U5" s="155"/>
      <c r="V5" s="155"/>
      <c r="W5" s="155"/>
      <c r="X5" s="155"/>
      <c r="Y5" s="93"/>
      <c r="Z5" s="103"/>
    </row>
    <row r="6" spans="1:26" x14ac:dyDescent="0.25">
      <c r="A6" s="111">
        <v>2</v>
      </c>
      <c r="B6" s="33"/>
      <c r="C6" s="34"/>
      <c r="D6" s="35"/>
      <c r="E6" s="36"/>
      <c r="F6" s="36"/>
      <c r="G6" s="36"/>
      <c r="H6" s="32"/>
      <c r="I6" s="32"/>
      <c r="J6" s="99"/>
      <c r="K6" s="98"/>
      <c r="L6" s="38"/>
      <c r="M6" s="97"/>
      <c r="N6" s="97"/>
      <c r="O6" s="37"/>
      <c r="P6" s="37"/>
      <c r="Q6" s="37"/>
      <c r="R6" s="37"/>
      <c r="S6" s="37"/>
      <c r="T6" s="155"/>
      <c r="U6" s="155"/>
      <c r="V6" s="155"/>
      <c r="W6" s="155"/>
      <c r="X6" s="155"/>
      <c r="Y6" s="93"/>
      <c r="Z6" s="103"/>
    </row>
    <row r="7" spans="1:26" x14ac:dyDescent="0.25">
      <c r="A7" s="111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9" t="s">
        <v>4</v>
      </c>
      <c r="K7" s="98" t="str">
        <f>VLOOKUP(C7, Codes!$D$4:$E$59, 2, FALSE)</f>
        <v>-</v>
      </c>
      <c r="L7" s="39" t="s">
        <v>4</v>
      </c>
      <c r="M7" s="97"/>
      <c r="N7" s="97"/>
      <c r="O7" s="37"/>
      <c r="P7" s="37"/>
      <c r="Q7" s="37"/>
      <c r="R7" s="37"/>
      <c r="S7" s="37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8" t="str">
        <f>VLOOKUP(C8, Codes!$D$4:$E$59, 2, FALSE)</f>
        <v>-</v>
      </c>
      <c r="L8" s="39" t="s">
        <v>4</v>
      </c>
      <c r="M8" s="97"/>
      <c r="N8" s="97"/>
      <c r="O8" s="37"/>
      <c r="P8" s="37"/>
      <c r="Q8" s="37"/>
      <c r="R8" s="37"/>
      <c r="S8" s="37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8" t="str">
        <f>VLOOKUP(C9, Codes!$D$4:$E$59, 2, FALSE)</f>
        <v>-</v>
      </c>
      <c r="L9" s="39" t="s">
        <v>4</v>
      </c>
      <c r="M9" s="97"/>
      <c r="N9" s="97"/>
      <c r="O9" s="37"/>
      <c r="P9" s="37"/>
      <c r="Q9" s="37"/>
      <c r="R9" s="37"/>
      <c r="S9" s="37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8" t="str">
        <f>VLOOKUP(C10, Codes!$D$4:$E$59, 2, FALSE)</f>
        <v>-</v>
      </c>
      <c r="L10" s="39" t="s">
        <v>4</v>
      </c>
      <c r="M10" s="97"/>
      <c r="N10" s="97"/>
      <c r="O10" s="37"/>
      <c r="P10" s="37"/>
      <c r="Q10" s="37"/>
      <c r="R10" s="37"/>
      <c r="S10" s="37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8" t="str">
        <f>VLOOKUP(C11, Codes!$D$4:$E$59, 2, FALSE)</f>
        <v>-</v>
      </c>
      <c r="L11" s="39" t="s">
        <v>4</v>
      </c>
      <c r="M11" s="97"/>
      <c r="N11" s="97"/>
      <c r="O11" s="37"/>
      <c r="P11" s="37"/>
      <c r="Q11" s="37"/>
      <c r="R11" s="37"/>
      <c r="S11" s="37"/>
      <c r="T11" s="155"/>
      <c r="U11" s="155"/>
      <c r="V11" s="155"/>
      <c r="W11" s="155"/>
      <c r="X11" s="155"/>
      <c r="Y11" s="93"/>
      <c r="Z11" s="103"/>
    </row>
    <row r="12" spans="1:26" x14ac:dyDescent="0.25">
      <c r="A12" s="111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8" t="str">
        <f>VLOOKUP(C12, Codes!$D$4:$E$59, 2, FALSE)</f>
        <v>-</v>
      </c>
      <c r="L12" s="39" t="s">
        <v>4</v>
      </c>
      <c r="M12" s="97"/>
      <c r="N12" s="97"/>
      <c r="O12" s="37"/>
      <c r="P12" s="37"/>
      <c r="Q12" s="37"/>
      <c r="R12" s="37"/>
      <c r="S12" s="37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8" t="str">
        <f>VLOOKUP(C13, Codes!$D$4:$E$59, 2, FALSE)</f>
        <v>-</v>
      </c>
      <c r="L13" s="39" t="s">
        <v>4</v>
      </c>
      <c r="M13" s="97"/>
      <c r="N13" s="97"/>
      <c r="O13" s="37"/>
      <c r="P13" s="37"/>
      <c r="Q13" s="37"/>
      <c r="R13" s="37"/>
      <c r="S13" s="37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8" t="str">
        <f>VLOOKUP(C14, Codes!$D$4:$E$59, 2, FALSE)</f>
        <v>-</v>
      </c>
      <c r="L14" s="39" t="s">
        <v>4</v>
      </c>
      <c r="M14" s="97"/>
      <c r="N14" s="97"/>
      <c r="O14" s="37"/>
      <c r="P14" s="37"/>
      <c r="Q14" s="37"/>
      <c r="R14" s="37"/>
      <c r="S14" s="37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8" t="str">
        <f>VLOOKUP(C15, Codes!$D$4:$E$59, 2, FALSE)</f>
        <v>-</v>
      </c>
      <c r="L15" s="39" t="s">
        <v>4</v>
      </c>
      <c r="M15" s="97"/>
      <c r="N15" s="97"/>
      <c r="O15" s="37"/>
      <c r="P15" s="37"/>
      <c r="Q15" s="37"/>
      <c r="R15" s="37"/>
      <c r="S15" s="37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8" t="str">
        <f>VLOOKUP(C16, Codes!$D$4:$E$59, 2, FALSE)</f>
        <v>-</v>
      </c>
      <c r="L16" s="39" t="s">
        <v>4</v>
      </c>
      <c r="M16" s="97"/>
      <c r="N16" s="97"/>
      <c r="O16" s="37"/>
      <c r="P16" s="37"/>
      <c r="Q16" s="37"/>
      <c r="R16" s="37"/>
      <c r="S16" s="37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8" t="str">
        <f>VLOOKUP(C17, Codes!$D$4:$E$59, 2, FALSE)</f>
        <v>-</v>
      </c>
      <c r="L17" s="39" t="s">
        <v>4</v>
      </c>
      <c r="M17" s="97"/>
      <c r="N17" s="97"/>
      <c r="O17" s="37"/>
      <c r="P17" s="37"/>
      <c r="Q17" s="37"/>
      <c r="R17" s="37"/>
      <c r="S17" s="37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8" t="str">
        <f>VLOOKUP(C18, Codes!$D$4:$E$59, 2, FALSE)</f>
        <v>-</v>
      </c>
      <c r="L18" s="39" t="s">
        <v>4</v>
      </c>
      <c r="M18" s="97"/>
      <c r="N18" s="97"/>
      <c r="O18" s="37"/>
      <c r="P18" s="37"/>
      <c r="Q18" s="37"/>
      <c r="R18" s="37"/>
      <c r="S18" s="37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8" t="str">
        <f>VLOOKUP(C19, Codes!$D$4:$E$59, 2, FALSE)</f>
        <v>-</v>
      </c>
      <c r="L19" s="39" t="s">
        <v>4</v>
      </c>
      <c r="M19" s="97"/>
      <c r="N19" s="97"/>
      <c r="O19" s="37"/>
      <c r="P19" s="37"/>
      <c r="Q19" s="37"/>
      <c r="R19" s="37"/>
      <c r="S19" s="37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7"/>
      <c r="P20" s="37"/>
      <c r="Q20" s="37"/>
      <c r="R20" s="37"/>
      <c r="S20" s="37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7"/>
      <c r="P21" s="37"/>
      <c r="Q21" s="37"/>
      <c r="R21" s="37"/>
      <c r="S21" s="37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7"/>
      <c r="P22" s="37"/>
      <c r="Q22" s="37"/>
      <c r="R22" s="37"/>
      <c r="S22" s="37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7"/>
      <c r="P23" s="37"/>
      <c r="Q23" s="37"/>
      <c r="R23" s="37"/>
      <c r="S23" s="37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7"/>
      <c r="P24" s="37"/>
      <c r="Q24" s="37"/>
      <c r="R24" s="37"/>
      <c r="S24" s="37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7"/>
      <c r="P25" s="37"/>
      <c r="Q25" s="37"/>
      <c r="R25" s="37"/>
      <c r="S25" s="37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7"/>
      <c r="P26" s="37"/>
      <c r="Q26" s="37"/>
      <c r="R26" s="37"/>
      <c r="S26" s="37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7"/>
      <c r="P27" s="37"/>
      <c r="Q27" s="37"/>
      <c r="R27" s="37"/>
      <c r="S27" s="37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7"/>
      <c r="P28" s="37"/>
      <c r="Q28" s="37"/>
      <c r="R28" s="37"/>
      <c r="S28" s="37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7"/>
      <c r="P29" s="37"/>
      <c r="Q29" s="37"/>
      <c r="R29" s="37"/>
      <c r="S29" s="37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50" t="s">
        <v>231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 x14ac:dyDescent="0.25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262</v>
      </c>
      <c r="F31" s="241"/>
      <c r="G31" s="242"/>
      <c r="H31" s="261" t="s">
        <v>59</v>
      </c>
      <c r="I31" s="238" t="s">
        <v>111</v>
      </c>
      <c r="J31" s="227" t="s">
        <v>261</v>
      </c>
      <c r="K31" s="228"/>
      <c r="L31" s="228"/>
      <c r="M31" s="228"/>
      <c r="N31" s="229"/>
      <c r="O31" s="227" t="s">
        <v>260</v>
      </c>
      <c r="P31" s="228"/>
      <c r="Q31" s="228"/>
      <c r="R31" s="256"/>
      <c r="S31" s="254" t="s">
        <v>259</v>
      </c>
      <c r="T31" s="264" t="s">
        <v>256</v>
      </c>
      <c r="U31" s="265"/>
      <c r="V31" s="265"/>
      <c r="W31" s="265"/>
      <c r="X31" s="265"/>
      <c r="Y31" s="252" t="s">
        <v>214</v>
      </c>
      <c r="Z31" s="252" t="s">
        <v>212</v>
      </c>
    </row>
    <row r="32" spans="1:26" ht="33.75" customHeight="1" x14ac:dyDescent="0.25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5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3"/>
      <c r="Z32" s="253"/>
    </row>
    <row r="33" spans="1:26" ht="60" x14ac:dyDescent="0.25">
      <c r="A33" s="112">
        <v>1</v>
      </c>
      <c r="B33" s="167"/>
      <c r="C33" s="11" t="s">
        <v>17</v>
      </c>
      <c r="D33" s="15">
        <v>2</v>
      </c>
      <c r="E33" s="4">
        <v>750</v>
      </c>
      <c r="F33" s="4">
        <v>568</v>
      </c>
      <c r="G33" s="4">
        <v>430</v>
      </c>
      <c r="H33" s="100" t="s">
        <v>4</v>
      </c>
      <c r="I33" s="113" t="s">
        <v>4</v>
      </c>
      <c r="J33" s="101"/>
      <c r="K33" s="102">
        <v>230</v>
      </c>
      <c r="L33" s="102">
        <v>230</v>
      </c>
      <c r="M33" s="102">
        <v>230</v>
      </c>
      <c r="N33" s="102"/>
      <c r="O33" s="14">
        <v>167</v>
      </c>
      <c r="P33" s="14">
        <v>167</v>
      </c>
      <c r="Q33" s="14">
        <v>167</v>
      </c>
      <c r="R33" s="20"/>
      <c r="S33" s="95">
        <v>400</v>
      </c>
      <c r="T33" s="158"/>
      <c r="U33" s="158"/>
      <c r="V33" s="158"/>
      <c r="W33" s="158"/>
      <c r="X33" s="158"/>
      <c r="Y33" s="29" t="s">
        <v>274</v>
      </c>
      <c r="Z33" s="103" t="s">
        <v>276</v>
      </c>
    </row>
    <row r="34" spans="1:26" x14ac:dyDescent="0.25">
      <c r="A34" s="112">
        <v>2</v>
      </c>
      <c r="B34" s="8"/>
      <c r="C34" s="11" t="s">
        <v>6</v>
      </c>
      <c r="D34" s="15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0"/>
      <c r="S34" s="95"/>
      <c r="T34" s="158"/>
      <c r="U34" s="158"/>
      <c r="V34" s="158"/>
      <c r="W34" s="158"/>
      <c r="X34" s="158"/>
      <c r="Y34" s="29"/>
      <c r="Z34" s="94"/>
    </row>
    <row r="35" spans="1:26" x14ac:dyDescent="0.25">
      <c r="A35" s="112">
        <v>3</v>
      </c>
      <c r="B35" s="8"/>
      <c r="C35" s="11" t="s">
        <v>6</v>
      </c>
      <c r="D35" s="15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0"/>
      <c r="S35" s="96"/>
      <c r="T35" s="159"/>
      <c r="U35" s="159"/>
      <c r="V35" s="159"/>
      <c r="W35" s="159"/>
      <c r="X35" s="159"/>
      <c r="Y35" s="40"/>
      <c r="Z35" s="94"/>
    </row>
    <row r="36" spans="1:26" x14ac:dyDescent="0.25">
      <c r="A36" s="112">
        <v>4</v>
      </c>
      <c r="B36" s="8"/>
      <c r="C36" s="11" t="s">
        <v>6</v>
      </c>
      <c r="D36" s="15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0"/>
      <c r="S36" s="96"/>
      <c r="T36" s="159"/>
      <c r="U36" s="159"/>
      <c r="V36" s="159"/>
      <c r="W36" s="159"/>
      <c r="X36" s="159"/>
      <c r="Y36" s="40"/>
      <c r="Z36" s="94"/>
    </row>
    <row r="37" spans="1:26" x14ac:dyDescent="0.25">
      <c r="A37" s="112">
        <v>5</v>
      </c>
      <c r="B37" s="8"/>
      <c r="C37" s="11" t="s">
        <v>6</v>
      </c>
      <c r="D37" s="15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0"/>
      <c r="S37" s="96"/>
      <c r="T37" s="159"/>
      <c r="U37" s="159"/>
      <c r="V37" s="159"/>
      <c r="W37" s="159"/>
      <c r="X37" s="159"/>
      <c r="Y37" s="40"/>
      <c r="Z37" s="94"/>
    </row>
    <row r="38" spans="1:26" x14ac:dyDescent="0.25">
      <c r="A38" s="112">
        <v>6</v>
      </c>
      <c r="B38" s="8"/>
      <c r="C38" s="11" t="s">
        <v>6</v>
      </c>
      <c r="D38" s="15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0"/>
      <c r="S38" s="96"/>
      <c r="T38" s="159"/>
      <c r="U38" s="159"/>
      <c r="V38" s="159"/>
      <c r="W38" s="159"/>
      <c r="X38" s="159"/>
      <c r="Y38" s="40"/>
      <c r="Z38" s="103"/>
    </row>
    <row r="39" spans="1:26" x14ac:dyDescent="0.25">
      <c r="A39" s="112">
        <v>7</v>
      </c>
      <c r="B39" s="8"/>
      <c r="C39" s="11" t="s">
        <v>6</v>
      </c>
      <c r="D39" s="15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0"/>
      <c r="S39" s="96"/>
      <c r="T39" s="159"/>
      <c r="U39" s="159"/>
      <c r="V39" s="159"/>
      <c r="W39" s="159"/>
      <c r="X39" s="159"/>
      <c r="Y39" s="40"/>
      <c r="Z39" s="94"/>
    </row>
    <row r="40" spans="1:26" x14ac:dyDescent="0.25">
      <c r="A40" s="112">
        <v>8</v>
      </c>
      <c r="B40" s="8"/>
      <c r="C40" s="11" t="s">
        <v>6</v>
      </c>
      <c r="D40" s="15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0"/>
      <c r="S40" s="96"/>
      <c r="T40" s="159"/>
      <c r="U40" s="159"/>
      <c r="V40" s="159"/>
      <c r="W40" s="159"/>
      <c r="X40" s="159"/>
      <c r="Y40" s="40"/>
      <c r="Z40" s="103"/>
    </row>
    <row r="41" spans="1:26" x14ac:dyDescent="0.25">
      <c r="A41" s="112">
        <v>9</v>
      </c>
      <c r="B41" s="8"/>
      <c r="C41" s="11" t="s">
        <v>6</v>
      </c>
      <c r="D41" s="15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0"/>
      <c r="S41" s="96"/>
      <c r="T41" s="159"/>
      <c r="U41" s="159"/>
      <c r="V41" s="159"/>
      <c r="W41" s="159"/>
      <c r="X41" s="159"/>
      <c r="Y41" s="40"/>
      <c r="Z41" s="94"/>
    </row>
    <row r="42" spans="1:26" x14ac:dyDescent="0.25">
      <c r="A42" s="112">
        <v>10</v>
      </c>
      <c r="B42" s="8"/>
      <c r="C42" s="11" t="s">
        <v>6</v>
      </c>
      <c r="D42" s="15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0"/>
      <c r="S42" s="96"/>
      <c r="T42" s="159"/>
      <c r="U42" s="159"/>
      <c r="V42" s="159"/>
      <c r="W42" s="159"/>
      <c r="X42" s="159"/>
      <c r="Y42" s="40"/>
      <c r="Z42" s="94"/>
    </row>
    <row r="43" spans="1:26" x14ac:dyDescent="0.25">
      <c r="A43" s="112">
        <v>11</v>
      </c>
      <c r="B43" s="8"/>
      <c r="C43" s="11" t="s">
        <v>6</v>
      </c>
      <c r="D43" s="15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0"/>
      <c r="S43" s="96"/>
      <c r="T43" s="159"/>
      <c r="U43" s="159"/>
      <c r="V43" s="159"/>
      <c r="W43" s="159"/>
      <c r="X43" s="159"/>
      <c r="Y43" s="40"/>
      <c r="Z43" s="94"/>
    </row>
    <row r="44" spans="1:26" x14ac:dyDescent="0.25">
      <c r="A44" s="112">
        <v>12</v>
      </c>
      <c r="B44" s="8"/>
      <c r="C44" s="11" t="s">
        <v>6</v>
      </c>
      <c r="D44" s="15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0"/>
      <c r="S44" s="96"/>
      <c r="T44" s="159"/>
      <c r="U44" s="159"/>
      <c r="V44" s="159"/>
      <c r="W44" s="159"/>
      <c r="X44" s="159"/>
      <c r="Y44" s="40"/>
      <c r="Z44" s="94"/>
    </row>
    <row r="45" spans="1:26" x14ac:dyDescent="0.25">
      <c r="A45" s="112">
        <v>13</v>
      </c>
      <c r="B45" s="8"/>
      <c r="C45" s="11" t="s">
        <v>6</v>
      </c>
      <c r="D45" s="15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0"/>
      <c r="S45" s="96"/>
      <c r="T45" s="159"/>
      <c r="U45" s="159"/>
      <c r="V45" s="159"/>
      <c r="W45" s="159"/>
      <c r="X45" s="159"/>
      <c r="Y45" s="40"/>
      <c r="Z45" s="94"/>
    </row>
    <row r="46" spans="1:26" x14ac:dyDescent="0.25">
      <c r="A46" s="112">
        <v>14</v>
      </c>
      <c r="B46" s="8"/>
      <c r="C46" s="11" t="s">
        <v>6</v>
      </c>
      <c r="D46" s="15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0"/>
      <c r="S46" s="96"/>
      <c r="T46" s="159"/>
      <c r="U46" s="159"/>
      <c r="V46" s="159"/>
      <c r="W46" s="159"/>
      <c r="X46" s="159"/>
      <c r="Y46" s="40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Q24" sqref="Q2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9" t="s">
        <v>185</v>
      </c>
      <c r="B1" s="270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71"/>
      <c r="B2" s="272"/>
      <c r="C2" s="69"/>
      <c r="D2" s="70" t="s">
        <v>7</v>
      </c>
      <c r="E2" s="71">
        <f>SUM(E5:E54)</f>
        <v>16</v>
      </c>
      <c r="F2" s="268" t="s">
        <v>52</v>
      </c>
      <c r="G2" s="268"/>
      <c r="H2" s="268"/>
      <c r="I2" s="268"/>
      <c r="J2" s="268"/>
      <c r="K2" s="268"/>
      <c r="L2" s="268"/>
      <c r="M2" s="268"/>
      <c r="N2" s="137" t="s">
        <v>251</v>
      </c>
    </row>
    <row r="3" spans="1:14" ht="62.1" customHeight="1" x14ac:dyDescent="0.25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178</v>
      </c>
      <c r="G3" s="284" t="s">
        <v>38</v>
      </c>
      <c r="H3" s="65" t="s">
        <v>61</v>
      </c>
      <c r="I3" s="273" t="s">
        <v>179</v>
      </c>
      <c r="J3" s="274"/>
      <c r="K3" s="274"/>
      <c r="L3" s="274"/>
      <c r="M3" s="275"/>
      <c r="N3" s="266" t="s">
        <v>9</v>
      </c>
    </row>
    <row r="4" spans="1:14" ht="29.45" customHeight="1" x14ac:dyDescent="0.25">
      <c r="A4" s="277"/>
      <c r="B4" s="279"/>
      <c r="C4" s="279"/>
      <c r="D4" s="258"/>
      <c r="E4" s="263"/>
      <c r="F4" s="283"/>
      <c r="G4" s="285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30" x14ac:dyDescent="0.25">
      <c r="A5" s="127">
        <v>1</v>
      </c>
      <c r="B5" s="166"/>
      <c r="C5" s="15" t="s">
        <v>55</v>
      </c>
      <c r="D5" s="12" t="s">
        <v>72</v>
      </c>
      <c r="E5" s="84">
        <v>4</v>
      </c>
      <c r="F5" s="12">
        <v>2000</v>
      </c>
      <c r="G5" s="12">
        <v>450</v>
      </c>
      <c r="H5" s="12"/>
      <c r="I5" s="13"/>
      <c r="J5" s="13"/>
      <c r="K5" s="13"/>
      <c r="L5" s="13"/>
      <c r="M5" s="13"/>
      <c r="N5" s="128" t="s">
        <v>275</v>
      </c>
    </row>
    <row r="6" spans="1:14" x14ac:dyDescent="0.25">
      <c r="A6" s="127">
        <v>2</v>
      </c>
      <c r="B6" s="166"/>
      <c r="C6" s="82" t="s">
        <v>55</v>
      </c>
      <c r="D6" s="12" t="s">
        <v>72</v>
      </c>
      <c r="E6" s="83">
        <v>2</v>
      </c>
      <c r="F6" s="12">
        <v>600</v>
      </c>
      <c r="G6" s="12">
        <v>450</v>
      </c>
      <c r="H6" s="12"/>
      <c r="I6" s="13"/>
      <c r="J6" s="13"/>
      <c r="K6" s="13"/>
      <c r="L6" s="13"/>
      <c r="M6" s="13"/>
      <c r="N6" s="128"/>
    </row>
    <row r="7" spans="1:14" ht="30" x14ac:dyDescent="0.25">
      <c r="A7" s="127">
        <v>3</v>
      </c>
      <c r="B7" s="166"/>
      <c r="C7" s="15" t="s">
        <v>55</v>
      </c>
      <c r="D7" s="12" t="s">
        <v>78</v>
      </c>
      <c r="E7" s="84">
        <v>2</v>
      </c>
      <c r="F7" s="12">
        <v>2000</v>
      </c>
      <c r="G7" s="12">
        <v>50</v>
      </c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166"/>
      <c r="C8" s="15" t="s">
        <v>55</v>
      </c>
      <c r="D8" s="12" t="s">
        <v>72</v>
      </c>
      <c r="E8" s="84">
        <v>2</v>
      </c>
      <c r="F8" s="12">
        <v>568</v>
      </c>
      <c r="G8" s="12">
        <v>100</v>
      </c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166"/>
      <c r="C9" s="15" t="s">
        <v>55</v>
      </c>
      <c r="D9" s="12" t="s">
        <v>72</v>
      </c>
      <c r="E9" s="84">
        <v>4</v>
      </c>
      <c r="F9" s="12">
        <v>566</v>
      </c>
      <c r="G9" s="12">
        <v>445</v>
      </c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166"/>
      <c r="C10" s="15" t="s">
        <v>55</v>
      </c>
      <c r="D10" s="12" t="s">
        <v>71</v>
      </c>
      <c r="E10" s="84">
        <v>2</v>
      </c>
      <c r="F10" s="12">
        <v>600</v>
      </c>
      <c r="G10" s="12">
        <v>50</v>
      </c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166"/>
      <c r="C11" s="15"/>
      <c r="D11" s="12"/>
      <c r="E11" s="84"/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166"/>
      <c r="C12" s="15"/>
      <c r="D12" s="12"/>
      <c r="E12" s="84"/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166"/>
      <c r="C13" s="15"/>
      <c r="D13" s="12"/>
      <c r="E13" s="84"/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166"/>
      <c r="C14" s="15"/>
      <c r="D14" s="12"/>
      <c r="E14" s="84"/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166"/>
      <c r="C15" s="15"/>
      <c r="D15" s="12"/>
      <c r="E15" s="84"/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166"/>
      <c r="C16" s="15"/>
      <c r="D16" s="12"/>
      <c r="E16" s="84"/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166"/>
      <c r="C17" s="15"/>
      <c r="D17" s="12"/>
      <c r="E17" s="84"/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166"/>
      <c r="C18" s="15"/>
      <c r="D18" s="12"/>
      <c r="E18" s="84"/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166"/>
      <c r="C19" s="15"/>
      <c r="D19" s="12"/>
      <c r="E19" s="84"/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166"/>
      <c r="C20" s="15"/>
      <c r="D20" s="12"/>
      <c r="E20" s="84"/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166"/>
      <c r="C21" s="15"/>
      <c r="D21" s="12"/>
      <c r="E21" s="84"/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166"/>
      <c r="C22" s="15"/>
      <c r="D22" s="12"/>
      <c r="E22" s="84"/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5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5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5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5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5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5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5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5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5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5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5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5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5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5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5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5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5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5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5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5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5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5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5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5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5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5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5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5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5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5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5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6" t="s">
        <v>249</v>
      </c>
      <c r="R2" s="286"/>
      <c r="S2" s="286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2025-03-24T03:51:35Z</dcterms:modified>
</cp:coreProperties>
</file>