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45" windowWidth="27495" windowHeight="1144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D1" i="2"/>
</calcChain>
</file>

<file path=xl/sharedStrings.xml><?xml version="1.0" encoding="utf-8"?>
<sst xmlns="http://schemas.openxmlformats.org/spreadsheetml/2006/main" count="829" uniqueCount="288">
  <si>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</si>
  <si>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</si>
  <si>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</si>
  <si>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</si>
  <si>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</si>
  <si>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</si>
  <si>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</si>
  <si>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</si>
  <si>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</si>
  <si>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</si>
  <si>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</si>
  <si>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</si>
  <si>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</si>
  <si>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</si>
  <si>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</si>
  <si>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</si>
  <si>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</si>
  <si>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</si>
  <si>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</si>
  <si>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</si>
  <si>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</si>
  <si>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</si>
  <si>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</si>
  <si>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</si>
  <si>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</si>
  <si>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</si>
  <si>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</si>
  <si>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</si>
  <si>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</si>
  <si>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</si>
  <si>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</si>
  <si>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</si>
  <si>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</si>
  <si>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</si>
  <si>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</si>
  <si>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</si>
  <si>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</si>
  <si>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</si>
  <si>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</si>
  <si>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</si>
  <si>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</si>
  <si>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</si>
  <si>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</si>
  <si>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</si>
  <si>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</si>
  <si>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</si>
  <si>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</si>
  <si>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</si>
  <si>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</si>
  <si>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</si>
  <si>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</si>
  <si>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</si>
  <si>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</si>
  <si>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</si>
  <si>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</si>
  <si>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</si>
  <si>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</si>
  <si>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</si>
  <si>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</si>
  <si>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</si>
  <si>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</si>
  <si>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</si>
  <si>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</si>
  <si>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</si>
  <si>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</si>
  <si>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</si>
  <si>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</si>
  <si>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</si>
  <si>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</si>
  <si>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</si>
  <si>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</si>
  <si>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</si>
  <si>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</si>
  <si>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</si>
  <si>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</si>
  <si>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</si>
  <si>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</si>
  <si>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</si>
  <si>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</si>
  <si>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</si>
  <si>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</si>
  <si>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</si>
  <si>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</si>
  <si>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</si>
  <si>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</si>
  <si>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</si>
  <si>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</si>
  <si>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</si>
  <si>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</si>
  <si>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</si>
  <si>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</si>
  <si>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</si>
  <si>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</si>
  <si>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</si>
  <si>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</si>
  <si>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</si>
  <si>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</si>
  <si>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</si>
  <si>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</si>
  <si>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</si>
  <si>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</si>
  <si>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</si>
  <si>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</si>
  <si>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</si>
  <si>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</si>
  <si>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</si>
  <si>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</si>
  <si>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</si>
  <si>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</si>
  <si>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</si>
  <si>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</si>
  <si>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</si>
  <si>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</si>
  <si>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</si>
  <si>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</si>
  <si>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</si>
  <si>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</si>
  <si>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</si>
  <si>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</si>
  <si>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</si>
  <si>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</si>
  <si>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</si>
  <si>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</si>
  <si>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</si>
  <si>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</si>
  <si>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</si>
  <si>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</si>
  <si>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</si>
  <si>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</si>
  <si>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</si>
  <si>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</si>
  <si>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</si>
  <si>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</si>
  <si>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</si>
  <si>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</si>
  <si>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</si>
  <si>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</si>
  <si>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</si>
  <si>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</si>
  <si>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</si>
  <si>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</si>
  <si>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</si>
  <si>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</si>
  <si>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</si>
  <si>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</si>
  <si>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</si>
  <si>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</si>
  <si>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</si>
  <si>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</si>
  <si>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</si>
  <si>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</si>
  <si>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</si>
  <si>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</si>
  <si>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</si>
  <si>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</si>
  <si>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</si>
  <si>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</si>
  <si>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</si>
  <si>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</si>
  <si>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</si>
  <si>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</si>
  <si>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</si>
  <si>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</si>
  <si>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</si>
  <si>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</si>
  <si>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</si>
  <si>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</si>
  <si>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</si>
  <si>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</si>
  <si>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</si>
  <si>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</si>
  <si>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</si>
  <si>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</si>
  <si>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</si>
  <si>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</si>
  <si>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</si>
  <si>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</si>
  <si>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</si>
  <si>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</si>
  <si>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</si>
  <si>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</si>
  <si>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</si>
  <si>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</si>
  <si>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</si>
  <si>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</si>
  <si>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</si>
  <si>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</si>
  <si>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</si>
  <si>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</si>
  <si>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</si>
  <si>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</si>
  <si>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</si>
  <si>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</si>
  <si>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</si>
  <si>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</si>
  <si>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</si>
  <si>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</si>
  <si>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</si>
  <si>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</si>
  <si>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</si>
  <si>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</si>
  <si>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</si>
  <si>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</si>
  <si>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</si>
  <si>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</si>
  <si>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</si>
  <si>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</si>
  <si>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</si>
  <si>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</si>
  <si>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</si>
  <si>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</si>
  <si>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</si>
  <si>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</si>
  <si>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</si>
  <si>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</si>
  <si>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</si>
  <si>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</si>
  <si>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</si>
  <si>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</si>
  <si>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</si>
  <si>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</si>
  <si>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</si>
  <si>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</si>
  <si>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</si>
  <si>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</si>
  <si>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</si>
  <si>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</si>
  <si>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</si>
  <si>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</si>
  <si>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</si>
  <si>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</si>
  <si>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</si>
  <si>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</si>
  <si>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</si>
  <si>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</si>
  <si>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</si>
  <si>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</si>
  <si>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</si>
  <si>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</si>
  <si>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</si>
  <si>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</si>
  <si>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</si>
  <si>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</si>
  <si>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</si>
  <si>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</si>
  <si>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</si>
  <si>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</si>
  <si>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</si>
  <si>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</si>
  <si>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</si>
  <si>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</si>
  <si>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</si>
  <si>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</si>
  <si>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</si>
  <si>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</si>
  <si>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</si>
  <si>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</si>
  <si>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</si>
  <si>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</si>
  <si>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</si>
  <si>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</si>
  <si>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</si>
  <si>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</si>
  <si>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</si>
  <si>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</si>
  <si>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</si>
  <si>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</si>
  <si>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</si>
  <si>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</si>
  <si>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</si>
  <si>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</si>
  <si>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19 Allambee Kitchen</t>
  </si>
  <si>
    <t>George Fethers</t>
  </si>
  <si>
    <t>Matt</t>
  </si>
  <si>
    <t>Polytec</t>
  </si>
  <si>
    <t>Venette Blossom White</t>
  </si>
  <si>
    <t>yes</t>
  </si>
  <si>
    <t>Cellupal VIT91.11LPL</t>
  </si>
  <si>
    <t xml:space="preserve">Fridge Model KS 7743 E </t>
  </si>
  <si>
    <t>Freezer Model FNS 7740 F</t>
  </si>
  <si>
    <t>Legrabox space tower</t>
  </si>
  <si>
    <t xml:space="preserve">hettich wing line </t>
  </si>
  <si>
    <t xml:space="preserve">appliance capboard </t>
  </si>
  <si>
    <t>hettich wing line</t>
  </si>
  <si>
    <t>PTO</t>
  </si>
  <si>
    <t>3D</t>
  </si>
  <si>
    <t>bins</t>
  </si>
  <si>
    <t>Quasair lismore 800 L-1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</si>
</sst>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2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4" borderId="56" xfId="0" applyFont="1" applyFill="1" applyBorder="1"/>
    <xf numFmtId="0" fontId="28" fillId="4" borderId="31" xfId="0" applyFont="1" applyFill="1" applyBorder="1"/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workbookViewId="0">
      <selection activeCell="C17" sqref="C1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>
      <c r="A7" s="5" t="s">
        <v>3</v>
      </c>
      <c r="B7" s="148"/>
      <c r="C7" s="149"/>
      <c r="D7" s="149"/>
      <c r="E7" s="149"/>
      <c r="F7" s="149"/>
      <c r="G7" s="150"/>
      <c r="H7" s="141"/>
      <c r="I7" s="142"/>
      <c r="J7" s="142"/>
      <c r="K7" s="143"/>
    </row>
    <row r="8" spans="1:27">
      <c r="A8" s="5" t="s">
        <v>4</v>
      </c>
      <c r="B8" s="154"/>
      <c r="C8" s="149"/>
      <c r="D8" s="149"/>
      <c r="E8" s="149"/>
      <c r="F8" s="149"/>
      <c r="G8" s="150"/>
      <c r="H8" s="141"/>
      <c r="I8" s="142"/>
      <c r="J8" s="142"/>
      <c r="K8" s="143"/>
    </row>
    <row r="9" spans="1:27">
      <c r="A9" s="5" t="s">
        <v>5</v>
      </c>
      <c r="B9" s="148"/>
      <c r="C9" s="149"/>
      <c r="D9" s="149"/>
      <c r="E9" s="149"/>
      <c r="F9" s="149"/>
      <c r="G9" s="150"/>
      <c r="H9" s="141"/>
      <c r="I9" s="142"/>
      <c r="J9" s="142"/>
      <c r="K9" s="143"/>
    </row>
    <row r="10" spans="1:27">
      <c r="A10" s="5" t="s">
        <v>6</v>
      </c>
      <c r="B10" s="148"/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200" t="s">
        <v>272</v>
      </c>
      <c r="C17" s="200" t="s">
        <v>277</v>
      </c>
      <c r="D17" s="200" t="s">
        <v>273</v>
      </c>
      <c r="E17" s="17"/>
      <c r="F17" s="17">
        <v>18</v>
      </c>
      <c r="G17" s="18" t="s">
        <v>276</v>
      </c>
      <c r="H17" s="141"/>
      <c r="I17" s="142"/>
      <c r="J17" s="142"/>
      <c r="K17" s="143"/>
    </row>
    <row r="18" spans="1:11">
      <c r="A18" s="5" t="s">
        <v>21</v>
      </c>
      <c r="B18" s="201" t="s">
        <v>274</v>
      </c>
      <c r="C18" s="201" t="s">
        <v>275</v>
      </c>
      <c r="D18" s="19" t="s">
        <v>273</v>
      </c>
      <c r="E18" s="19"/>
      <c r="F18" s="19"/>
      <c r="G18" s="20"/>
      <c r="H18" s="141"/>
      <c r="I18" s="142"/>
      <c r="J18" s="142"/>
      <c r="K18" s="143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5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6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6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6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7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8"/>
      <c r="C41" s="159"/>
      <c r="D41" s="159"/>
      <c r="E41" s="159"/>
      <c r="F41" s="159"/>
      <c r="G41" s="160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25" workbookViewId="0">
      <selection activeCell="I41" sqref="I41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9" t="s">
        <v>59</v>
      </c>
      <c r="B1" s="180"/>
      <c r="C1" s="43" t="s">
        <v>60</v>
      </c>
      <c r="D1" s="44">
        <f>SUM(D5:D47)</f>
        <v>24</v>
      </c>
      <c r="E1" s="45"/>
      <c r="F1" s="45"/>
      <c r="G1" s="46"/>
      <c r="H1" s="181" t="s">
        <v>61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>
      <c r="A2" s="184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4"/>
      <c r="Z2" s="50"/>
    </row>
    <row r="3" spans="1:26" ht="48.75" customHeight="1">
      <c r="A3" s="176" t="s">
        <v>63</v>
      </c>
      <c r="B3" s="167" t="s">
        <v>64</v>
      </c>
      <c r="C3" s="178" t="s">
        <v>65</v>
      </c>
      <c r="D3" s="172" t="s">
        <v>66</v>
      </c>
      <c r="E3" s="163" t="s">
        <v>67</v>
      </c>
      <c r="F3" s="149"/>
      <c r="G3" s="164"/>
      <c r="H3" s="174"/>
      <c r="I3" s="164"/>
      <c r="J3" s="51" t="s">
        <v>68</v>
      </c>
      <c r="K3" s="167" t="s">
        <v>69</v>
      </c>
      <c r="L3" s="167" t="s">
        <v>70</v>
      </c>
      <c r="M3" s="175" t="s">
        <v>71</v>
      </c>
      <c r="N3" s="164"/>
      <c r="O3" s="168" t="s">
        <v>72</v>
      </c>
      <c r="P3" s="149"/>
      <c r="Q3" s="149"/>
      <c r="R3" s="149"/>
      <c r="S3" s="164"/>
      <c r="T3" s="168" t="s">
        <v>73</v>
      </c>
      <c r="U3" s="149"/>
      <c r="V3" s="149"/>
      <c r="W3" s="149"/>
      <c r="X3" s="150"/>
      <c r="Y3" s="161" t="s">
        <v>74</v>
      </c>
      <c r="Z3" s="161" t="s">
        <v>75</v>
      </c>
    </row>
    <row r="4" spans="1:26" ht="33" customHeight="1">
      <c r="A4" s="177"/>
      <c r="B4" s="162"/>
      <c r="C4" s="162"/>
      <c r="D4" s="17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2"/>
      <c r="L4" s="162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2"/>
      <c r="Z4" s="162"/>
    </row>
    <row r="5" spans="1:26">
      <c r="A5" s="55">
        <v>1</v>
      </c>
      <c r="B5" s="56"/>
      <c r="C5" s="57" t="s">
        <v>88</v>
      </c>
      <c r="D5" s="58">
        <v>1</v>
      </c>
      <c r="E5" s="59">
        <v>1810</v>
      </c>
      <c r="F5" s="59">
        <v>600</v>
      </c>
      <c r="G5" s="59">
        <v>625</v>
      </c>
      <c r="H5" s="56"/>
      <c r="I5" s="56"/>
      <c r="J5" s="60" t="s">
        <v>89</v>
      </c>
      <c r="K5" s="61" t="s">
        <v>238</v>
      </c>
      <c r="L5" s="62" t="s">
        <v>241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278</v>
      </c>
      <c r="Z5" s="65"/>
    </row>
    <row r="6" spans="1:26">
      <c r="A6" s="55">
        <v>2</v>
      </c>
      <c r="B6" s="56"/>
      <c r="C6" s="59" t="s">
        <v>142</v>
      </c>
      <c r="D6" s="62">
        <v>1</v>
      </c>
      <c r="E6" s="59">
        <v>1810</v>
      </c>
      <c r="F6" s="59">
        <v>600</v>
      </c>
      <c r="G6" s="59">
        <v>625</v>
      </c>
      <c r="H6" s="56"/>
      <c r="I6" s="56"/>
      <c r="J6" s="60" t="s">
        <v>89</v>
      </c>
      <c r="K6" s="61" t="s">
        <v>238</v>
      </c>
      <c r="L6" s="62" t="s">
        <v>241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279</v>
      </c>
      <c r="Z6" s="65"/>
    </row>
    <row r="7" spans="1:26">
      <c r="A7" s="55">
        <v>3</v>
      </c>
      <c r="B7" s="56"/>
      <c r="C7" s="59" t="s">
        <v>159</v>
      </c>
      <c r="D7" s="62">
        <v>1</v>
      </c>
      <c r="E7" s="59">
        <v>930</v>
      </c>
      <c r="F7" s="59">
        <v>1200</v>
      </c>
      <c r="G7" s="59">
        <v>570</v>
      </c>
      <c r="H7" s="56"/>
      <c r="I7" s="56"/>
      <c r="J7" s="60">
        <v>3</v>
      </c>
      <c r="K7" s="61" t="str">
        <f>VLOOKUP(C7, Codes!$D$4:$E$59, 2, FALSE)</f>
        <v>Y</v>
      </c>
      <c r="L7" s="59" t="s">
        <v>241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176</v>
      </c>
      <c r="D8" s="62">
        <v>1</v>
      </c>
      <c r="E8" s="59">
        <v>1810</v>
      </c>
      <c r="F8" s="59">
        <v>1200</v>
      </c>
      <c r="G8" s="59">
        <v>570</v>
      </c>
      <c r="H8" s="56"/>
      <c r="I8" s="56"/>
      <c r="J8" s="61" t="s">
        <v>89</v>
      </c>
      <c r="K8" s="61" t="str">
        <f>VLOOKUP(C8, Codes!$D$4:$E$59, 2, FALSE)</f>
        <v>Y</v>
      </c>
      <c r="L8" s="59" t="s">
        <v>241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280</v>
      </c>
      <c r="Z8" s="65"/>
    </row>
    <row r="9" spans="1:26">
      <c r="A9" s="55">
        <v>5</v>
      </c>
      <c r="B9" s="56"/>
      <c r="C9" s="59" t="s">
        <v>178</v>
      </c>
      <c r="D9" s="62">
        <v>1</v>
      </c>
      <c r="E9" s="59">
        <v>1810</v>
      </c>
      <c r="F9" s="59">
        <v>1200</v>
      </c>
      <c r="G9" s="59">
        <v>625</v>
      </c>
      <c r="H9" s="56"/>
      <c r="I9" s="56"/>
      <c r="J9" s="61" t="s">
        <v>89</v>
      </c>
      <c r="K9" s="61" t="str">
        <f>VLOOKUP(C9, Codes!$D$4:$E$59, 2, FALSE)</f>
        <v>Y</v>
      </c>
      <c r="L9" s="59" t="s">
        <v>241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280</v>
      </c>
      <c r="Z9" s="65"/>
    </row>
    <row r="10" spans="1:26">
      <c r="A10" s="55">
        <v>6</v>
      </c>
      <c r="B10" s="56"/>
      <c r="C10" s="59" t="s">
        <v>159</v>
      </c>
      <c r="D10" s="62">
        <v>1</v>
      </c>
      <c r="E10" s="59">
        <v>930</v>
      </c>
      <c r="F10" s="59">
        <v>1200</v>
      </c>
      <c r="G10" s="59">
        <v>625</v>
      </c>
      <c r="H10" s="56"/>
      <c r="I10" s="56"/>
      <c r="J10" s="61" t="s">
        <v>89</v>
      </c>
      <c r="K10" s="61" t="str">
        <f>VLOOKUP(C10, Codes!$D$4:$E$59, 2, FALSE)</f>
        <v>Y</v>
      </c>
      <c r="L10" s="59" t="s">
        <v>241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172</v>
      </c>
      <c r="D11" s="62">
        <v>1</v>
      </c>
      <c r="E11" s="59">
        <v>980</v>
      </c>
      <c r="F11" s="59">
        <v>1330</v>
      </c>
      <c r="G11" s="59">
        <v>625</v>
      </c>
      <c r="H11" s="56"/>
      <c r="I11" s="56"/>
      <c r="J11" s="61" t="s">
        <v>89</v>
      </c>
      <c r="K11" s="61" t="str">
        <f>VLOOKUP(C11, Codes!$D$4:$E$59, 2, FALSE)</f>
        <v>Y</v>
      </c>
      <c r="L11" s="59" t="s">
        <v>241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281</v>
      </c>
      <c r="Z11" s="65" t="s">
        <v>282</v>
      </c>
    </row>
    <row r="12" spans="1:26">
      <c r="A12" s="55">
        <v>8</v>
      </c>
      <c r="B12" s="56"/>
      <c r="C12" s="59" t="s">
        <v>159</v>
      </c>
      <c r="D12" s="62">
        <v>1</v>
      </c>
      <c r="E12" s="59">
        <v>930</v>
      </c>
      <c r="F12" s="59">
        <v>665</v>
      </c>
      <c r="G12" s="59">
        <v>625</v>
      </c>
      <c r="H12" s="56"/>
      <c r="I12" s="56"/>
      <c r="J12" s="61" t="s">
        <v>89</v>
      </c>
      <c r="K12" s="61" t="str">
        <f>VLOOKUP(C12, Codes!$D$4:$E$59, 2, FALSE)</f>
        <v>Y</v>
      </c>
      <c r="L12" s="59" t="s">
        <v>241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159</v>
      </c>
      <c r="D13" s="62">
        <v>1</v>
      </c>
      <c r="E13" s="59">
        <v>930</v>
      </c>
      <c r="F13" s="59">
        <v>665</v>
      </c>
      <c r="G13" s="59">
        <v>625</v>
      </c>
      <c r="H13" s="56"/>
      <c r="I13" s="56"/>
      <c r="J13" s="61" t="s">
        <v>89</v>
      </c>
      <c r="K13" s="61" t="str">
        <f>VLOOKUP(C13, Codes!$D$4:$E$59, 2, FALSE)</f>
        <v>Y</v>
      </c>
      <c r="L13" s="59" t="s">
        <v>241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 t="s">
        <v>283</v>
      </c>
      <c r="Z13" s="65"/>
    </row>
    <row r="14" spans="1:26">
      <c r="A14" s="55">
        <v>10</v>
      </c>
      <c r="B14" s="56"/>
      <c r="C14" s="59" t="s">
        <v>169</v>
      </c>
      <c r="D14" s="62">
        <v>1</v>
      </c>
      <c r="E14" s="59">
        <v>600</v>
      </c>
      <c r="F14" s="59">
        <v>900</v>
      </c>
      <c r="G14" s="59">
        <v>400</v>
      </c>
      <c r="H14" s="56"/>
      <c r="I14" s="56"/>
      <c r="J14" s="61" t="s">
        <v>89</v>
      </c>
      <c r="K14" s="61" t="str">
        <f>VLOOKUP(C14, Codes!$D$4:$E$59, 2, FALSE)</f>
        <v>Y</v>
      </c>
      <c r="L14" s="59" t="s">
        <v>242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 t="s">
        <v>287</v>
      </c>
      <c r="Z14" s="65"/>
    </row>
    <row r="15" spans="1:26">
      <c r="A15" s="55">
        <v>11</v>
      </c>
      <c r="B15" s="56"/>
      <c r="C15" s="59" t="s">
        <v>142</v>
      </c>
      <c r="D15" s="62">
        <v>1</v>
      </c>
      <c r="E15" s="59">
        <v>778</v>
      </c>
      <c r="F15" s="59">
        <v>580</v>
      </c>
      <c r="G15" s="59">
        <v>630</v>
      </c>
      <c r="H15" s="56"/>
      <c r="I15" s="56"/>
      <c r="J15" s="61" t="s">
        <v>89</v>
      </c>
      <c r="K15" s="61" t="str">
        <f>VLOOKUP(C15, Codes!$D$4:$E$59, 2, FALSE)</f>
        <v>N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5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6" t="s">
        <v>63</v>
      </c>
      <c r="B31" s="167" t="s">
        <v>64</v>
      </c>
      <c r="C31" s="178" t="s">
        <v>65</v>
      </c>
      <c r="D31" s="172" t="s">
        <v>66</v>
      </c>
      <c r="E31" s="163" t="s">
        <v>92</v>
      </c>
      <c r="F31" s="149"/>
      <c r="G31" s="164"/>
      <c r="H31" s="165" t="s">
        <v>93</v>
      </c>
      <c r="I31" s="167" t="s">
        <v>94</v>
      </c>
      <c r="J31" s="168" t="s">
        <v>95</v>
      </c>
      <c r="K31" s="149"/>
      <c r="L31" s="149"/>
      <c r="M31" s="149"/>
      <c r="N31" s="164"/>
      <c r="O31" s="168" t="s">
        <v>96</v>
      </c>
      <c r="P31" s="149"/>
      <c r="Q31" s="149"/>
      <c r="R31" s="164"/>
      <c r="S31" s="167" t="s">
        <v>97</v>
      </c>
      <c r="T31" s="169" t="s">
        <v>98</v>
      </c>
      <c r="U31" s="170"/>
      <c r="V31" s="170"/>
      <c r="W31" s="170"/>
      <c r="X31" s="171"/>
      <c r="Y31" s="161" t="s">
        <v>99</v>
      </c>
      <c r="Z31" s="161" t="s">
        <v>75</v>
      </c>
    </row>
    <row r="32" spans="1:26" ht="33.75" customHeight="1">
      <c r="A32" s="177"/>
      <c r="B32" s="162"/>
      <c r="C32" s="162"/>
      <c r="D32" s="173"/>
      <c r="E32" s="66" t="s">
        <v>76</v>
      </c>
      <c r="F32" s="66" t="s">
        <v>77</v>
      </c>
      <c r="G32" s="66" t="s">
        <v>78</v>
      </c>
      <c r="H32" s="166"/>
      <c r="I32" s="162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2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2"/>
      <c r="Z32" s="162"/>
    </row>
    <row r="33" spans="1:26" ht="15.75" customHeight="1">
      <c r="A33" s="55">
        <v>1</v>
      </c>
      <c r="B33" s="69"/>
      <c r="C33" s="70" t="s">
        <v>214</v>
      </c>
      <c r="D33" s="59">
        <v>1</v>
      </c>
      <c r="E33" s="59">
        <v>778</v>
      </c>
      <c r="F33" s="59">
        <v>580</v>
      </c>
      <c r="G33" s="59">
        <v>625</v>
      </c>
      <c r="H33" s="61" t="str">
        <f>VLOOKUP(C33, Codes!D72:E81, 2, FALSE)</f>
        <v>N - Vert. Front</v>
      </c>
      <c r="I33" s="70" t="s">
        <v>242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210</v>
      </c>
      <c r="D34" s="59">
        <v>1</v>
      </c>
      <c r="E34" s="59">
        <v>778</v>
      </c>
      <c r="F34" s="59">
        <v>150</v>
      </c>
      <c r="G34" s="59">
        <v>730</v>
      </c>
      <c r="H34" s="74" t="s">
        <v>89</v>
      </c>
      <c r="I34" s="70" t="s">
        <v>242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 t="s">
        <v>285</v>
      </c>
      <c r="Z34" s="65"/>
    </row>
    <row r="35" spans="1:26" ht="15.75" customHeight="1">
      <c r="A35" s="55">
        <v>3</v>
      </c>
      <c r="B35" s="69"/>
      <c r="C35" s="70" t="s">
        <v>206</v>
      </c>
      <c r="D35" s="59">
        <v>1</v>
      </c>
      <c r="E35" s="59">
        <v>150</v>
      </c>
      <c r="F35" s="59">
        <v>900</v>
      </c>
      <c r="G35" s="59">
        <v>730</v>
      </c>
      <c r="H35" s="74" t="s">
        <v>89</v>
      </c>
      <c r="I35" s="70" t="s">
        <v>242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 t="s">
        <v>284</v>
      </c>
      <c r="Z35" s="65"/>
    </row>
    <row r="36" spans="1:26" ht="15.75" customHeight="1">
      <c r="A36" s="55">
        <v>4</v>
      </c>
      <c r="B36" s="69"/>
      <c r="C36" s="70" t="s">
        <v>210</v>
      </c>
      <c r="D36" s="59">
        <v>1</v>
      </c>
      <c r="E36" s="59">
        <v>778</v>
      </c>
      <c r="F36" s="59">
        <v>150</v>
      </c>
      <c r="G36" s="59">
        <v>730</v>
      </c>
      <c r="H36" s="74" t="s">
        <v>89</v>
      </c>
      <c r="I36" s="70" t="s">
        <v>242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214</v>
      </c>
      <c r="D37" s="59">
        <v>2</v>
      </c>
      <c r="E37" s="59">
        <v>778</v>
      </c>
      <c r="F37" s="59">
        <v>517</v>
      </c>
      <c r="G37" s="59">
        <v>730</v>
      </c>
      <c r="H37" s="74" t="s">
        <v>89</v>
      </c>
      <c r="I37" s="70" t="s">
        <v>242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210</v>
      </c>
      <c r="D38" s="59">
        <v>2</v>
      </c>
      <c r="E38" s="59">
        <v>778</v>
      </c>
      <c r="F38" s="59">
        <v>450</v>
      </c>
      <c r="G38" s="59">
        <v>730</v>
      </c>
      <c r="H38" s="74" t="s">
        <v>89</v>
      </c>
      <c r="I38" s="70" t="s">
        <v>242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 t="s">
        <v>286</v>
      </c>
      <c r="Z38" s="65"/>
    </row>
    <row r="39" spans="1:26" ht="15.75" customHeight="1">
      <c r="A39" s="55">
        <v>7</v>
      </c>
      <c r="B39" s="69"/>
      <c r="C39" s="70" t="s">
        <v>214</v>
      </c>
      <c r="D39" s="59">
        <v>1</v>
      </c>
      <c r="E39" s="59">
        <v>778</v>
      </c>
      <c r="F39" s="59">
        <v>600</v>
      </c>
      <c r="G39" s="59">
        <v>730</v>
      </c>
      <c r="H39" s="74" t="s">
        <v>89</v>
      </c>
      <c r="I39" s="70" t="s">
        <v>242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214</v>
      </c>
      <c r="D40" s="59">
        <v>3</v>
      </c>
      <c r="E40" s="59">
        <v>778</v>
      </c>
      <c r="F40" s="59">
        <v>687</v>
      </c>
      <c r="G40" s="59">
        <v>730</v>
      </c>
      <c r="H40" s="74" t="s">
        <v>89</v>
      </c>
      <c r="I40" s="70" t="s">
        <v>242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212</v>
      </c>
      <c r="D41" s="59">
        <v>1</v>
      </c>
      <c r="E41" s="59">
        <v>778</v>
      </c>
      <c r="F41" s="59">
        <v>721</v>
      </c>
      <c r="G41" s="59">
        <v>675</v>
      </c>
      <c r="H41" s="74" t="s">
        <v>89</v>
      </c>
      <c r="I41" s="70" t="s">
        <v>242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33:F47 N6:N29 E5:F29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33:G47 G5:I29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G8" sqref="G8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5"/>
      <c r="C2" s="89"/>
      <c r="D2" s="90" t="s">
        <v>107</v>
      </c>
      <c r="E2" s="91">
        <f>SUM(E5:E54)</f>
        <v>1</v>
      </c>
      <c r="F2" s="196" t="s">
        <v>108</v>
      </c>
      <c r="G2" s="159"/>
      <c r="H2" s="159"/>
      <c r="I2" s="159"/>
      <c r="J2" s="159"/>
      <c r="K2" s="159"/>
      <c r="L2" s="159"/>
      <c r="M2" s="160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77"/>
      <c r="B4" s="162"/>
      <c r="C4" s="162"/>
      <c r="D4" s="162"/>
      <c r="E4" s="162"/>
      <c r="F4" s="162"/>
      <c r="G4" s="16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30">
      <c r="A5" s="95">
        <v>1</v>
      </c>
      <c r="B5" s="96"/>
      <c r="C5" s="62" t="s">
        <v>242</v>
      </c>
      <c r="D5" s="97" t="s">
        <v>221</v>
      </c>
      <c r="E5" s="98">
        <v>1</v>
      </c>
      <c r="F5" s="97">
        <v>750</v>
      </c>
      <c r="G5" s="97">
        <v>1310</v>
      </c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2"/>
      <c r="S2" s="142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Pascal Antoun</cp:lastModifiedBy>
  <dcterms:created xsi:type="dcterms:W3CDTF">2020-01-31T01:04:26Z</dcterms:created>
  <dcterms:modified xsi:type="dcterms:W3CDTF">2025-05-08T13:58:27Z</dcterms:modified>
</cp:coreProperties>
</file>