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Kumar/"/>
    </mc:Choice>
  </mc:AlternateContent>
  <xr:revisionPtr revIDLastSave="0" documentId="8_{8889286F-81AF-464F-BDB6-BCD8703FEEB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<sst xmlns="http://schemas.openxmlformats.org/spreadsheetml/2006/main" count="818" uniqueCount="278">
  <si>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</si>
  <si>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</si>
  <si>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</si>
  <si>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</si>
  <si>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</si>
  <si>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</si>
  <si>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</si>
  <si>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</si>
  <si>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</si>
  <si>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</si>
  <si>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</si>
  <si>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</si>
  <si>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</si>
  <si>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</si>
  <si>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</si>
  <si>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</si>
  <si>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</si>
  <si>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</si>
  <si>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</si>
  <si>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</si>
  <si>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</si>
  <si>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</si>
  <si>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</si>
  <si>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</si>
  <si>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</si>
  <si>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</si>
  <si>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</si>
  <si>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</si>
  <si>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</si>
  <si>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</si>
  <si>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</si>
  <si>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</si>
  <si>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</si>
  <si>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</si>
  <si>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</si>
  <si>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</si>
  <si>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</si>
  <si>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</si>
  <si>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</si>
  <si>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</si>
  <si>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</si>
  <si>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</si>
  <si>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</si>
  <si>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</si>
  <si>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</si>
  <si>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</si>
  <si>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</si>
  <si>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</si>
  <si>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</si>
  <si>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</si>
  <si>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</si>
  <si>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</si>
  <si>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</si>
  <si>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</si>
  <si>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</si>
  <si>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</si>
  <si>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</si>
  <si>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</si>
  <si>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</si>
  <si>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</si>
  <si>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</si>
  <si>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</si>
  <si>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</si>
  <si>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</si>
  <si>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</si>
  <si>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</si>
  <si>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</si>
  <si>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</si>
  <si>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</si>
  <si>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</si>
  <si>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</si>
  <si>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</si>
  <si>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</si>
  <si>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</si>
  <si>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</si>
  <si>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</si>
  <si>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</si>
  <si>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</si>
  <si>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</si>
  <si>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</si>
  <si>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</si>
  <si>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</si>
  <si>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</si>
  <si>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</si>
  <si>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</si>
  <si>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</si>
  <si>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</si>
  <si>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</si>
  <si>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</si>
  <si>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</si>
  <si>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</si>
  <si>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</si>
  <si>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</si>
  <si>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</si>
  <si>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</si>
  <si>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</si>
  <si>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</si>
  <si>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</si>
  <si>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</si>
  <si>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</si>
  <si>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</si>
  <si>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</si>
  <si>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</si>
  <si>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</si>
  <si>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</si>
  <si>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</si>
  <si>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</si>
  <si>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</si>
  <si>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</si>
  <si>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</si>
  <si>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</si>
  <si>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</si>
  <si>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</si>
  <si>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</si>
  <si>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</si>
  <si>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</si>
  <si>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</si>
  <si>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</si>
  <si>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</si>
  <si>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</si>
  <si>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</si>
  <si>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</si>
  <si>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</si>
  <si>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</si>
  <si>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</si>
  <si>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</si>
  <si>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</si>
  <si>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</si>
  <si>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</si>
  <si>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</si>
  <si>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</si>
  <si>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</si>
  <si>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</si>
  <si>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</si>
  <si>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</si>
  <si>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</si>
  <si>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</si>
  <si>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</si>
  <si>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</si>
  <si>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</si>
  <si>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</si>
  <si>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</si>
  <si>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</si>
  <si>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</si>
  <si>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</si>
  <si>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</si>
  <si>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</si>
  <si>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</si>
  <si>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</si>
  <si>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</si>
  <si>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</si>
  <si>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</si>
  <si>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</si>
  <si>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</si>
  <si>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</si>
  <si>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</si>
  <si>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</si>
  <si>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</si>
  <si>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</si>
  <si>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</si>
  <si>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</si>
  <si>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</si>
  <si>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</si>
  <si>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</si>
  <si>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</si>
  <si>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</si>
  <si>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</si>
  <si>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</si>
  <si>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</si>
  <si>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</si>
  <si>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</si>
  <si>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</si>
  <si>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</si>
  <si>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</si>
  <si>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</si>
  <si>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</si>
  <si>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</si>
  <si>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</si>
  <si>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</si>
  <si>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</si>
  <si>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</si>
  <si>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</si>
  <si>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</si>
  <si>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</si>
  <si>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</si>
  <si>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</si>
  <si>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</si>
  <si>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</si>
  <si>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</si>
  <si>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</si>
  <si>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</si>
  <si>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</si>
  <si>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</si>
  <si>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</si>
  <si>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</si>
  <si>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</si>
  <si>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</si>
  <si>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</si>
  <si>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</si>
  <si>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</si>
  <si>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</si>
  <si>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</si>
  <si>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</si>
  <si>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</si>
  <si>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</si>
  <si>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</si>
  <si>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</si>
  <si>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</si>
  <si>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</si>
  <si>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</si>
  <si>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</si>
  <si>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</si>
  <si>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</si>
  <si>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</si>
  <si>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</si>
  <si>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</si>
  <si>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</si>
  <si>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</si>
  <si>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</si>
  <si>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</si>
  <si>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</si>
  <si>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</si>
  <si>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</si>
  <si>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</si>
  <si>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</si>
  <si>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</si>
  <si>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</si>
  <si>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</si>
  <si>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</si>
  <si>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</si>
  <si>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</si>
  <si>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</si>
  <si>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</si>
  <si>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</si>
  <si>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</si>
  <si>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</si>
  <si>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</si>
  <si>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</si>
  <si>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</si>
  <si>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</si>
  <si>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</si>
  <si>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</si>
  <si>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</si>
  <si>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</si>
  <si>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</si>
  <si>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</si>
  <si>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</si>
  <si>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</si>
  <si>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</si>
  <si>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</si>
  <si>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</si>
  <si>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</si>
  <si>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</si>
  <si>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</si>
  <si>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</si>
  <si>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</si>
  <si>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</si>
  <si>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</si>
  <si>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</si>
  <si>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</si>
  <si>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</si>
  <si>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</si>
  <si>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</si>
  <si>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</si>
  <si>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</si>
  <si>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</si>
  <si>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</si>
  <si>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</si>
  <si>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</si>
  <si>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</si>
  <si>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0478 191 741</t>
  </si>
  <si>
    <t>Cadasat Pty Ltd</t>
  </si>
  <si>
    <t>troy@dreamdoors.com.au</t>
  </si>
  <si>
    <t>Kumar</t>
  </si>
  <si>
    <t>matrix box s</t>
  </si>
  <si>
    <t>adj shelf holes to run full length</t>
  </si>
  <si>
    <t>box out back rhs diagram attached</t>
  </si>
  <si>
    <t>Model:wri825bc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</si>
</sst>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3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271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270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45790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45800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R15" sqref="R1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15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2</v>
      </c>
      <c r="D5" s="35">
        <v>3</v>
      </c>
      <c r="E5" s="36">
        <v>723</v>
      </c>
      <c r="F5" s="36">
        <v>814</v>
      </c>
      <c r="G5" s="36">
        <v>190</v>
      </c>
      <c r="H5" s="32"/>
      <c r="I5" s="32"/>
      <c r="J5" s="96">
        <v>1</v>
      </c>
      <c r="K5" s="96" t="str">
        <f>VLOOKUP(C5, Codes!$D$4:$E$59, 2, FALSE)</f>
        <v>N</v>
      </c>
      <c r="L5" s="35" t="s">
        <v>28</v>
      </c>
      <c r="M5" s="95"/>
      <c r="N5" s="95"/>
      <c r="O5" s="37">
        <v>102</v>
      </c>
      <c r="P5" s="37">
        <v>98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x14ac:dyDescent="0.25">
      <c r="A6" s="109">
        <v>2</v>
      </c>
      <c r="B6" s="33"/>
      <c r="C6" s="34" t="s">
        <v>23</v>
      </c>
      <c r="D6" s="35">
        <v>2</v>
      </c>
      <c r="E6" s="36">
        <v>360</v>
      </c>
      <c r="F6" s="36">
        <v>654</v>
      </c>
      <c r="G6" s="36">
        <v>480</v>
      </c>
      <c r="H6" s="32"/>
      <c r="I6" s="32"/>
      <c r="J6" s="97" t="s">
        <v>4</v>
      </c>
      <c r="K6" s="96" t="str">
        <f>VLOOKUP(C6, Codes!$D$4:$E$59, 2, FALSE)</f>
        <v>Y</v>
      </c>
      <c r="L6" s="38" t="s">
        <v>4</v>
      </c>
      <c r="M6" s="95"/>
      <c r="N6" s="95"/>
      <c r="O6" s="37">
        <v>80</v>
      </c>
      <c r="P6" s="37">
        <v>80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2</v>
      </c>
      <c r="D7" s="35">
        <v>3</v>
      </c>
      <c r="E7" s="36">
        <v>735</v>
      </c>
      <c r="F7" s="36">
        <v>1052</v>
      </c>
      <c r="G7" s="36">
        <v>560</v>
      </c>
      <c r="H7" s="32"/>
      <c r="I7" s="32"/>
      <c r="J7" s="97">
        <v>1</v>
      </c>
      <c r="K7" s="96" t="str">
        <f>VLOOKUP(C7, Codes!$D$4:$E$59, 2, FALSE)</f>
        <v>N</v>
      </c>
      <c r="L7" s="39" t="s">
        <v>28</v>
      </c>
      <c r="M7" s="95"/>
      <c r="N7" s="95"/>
      <c r="O7" s="37">
        <v>102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32</v>
      </c>
      <c r="D8" s="35">
        <v>2</v>
      </c>
      <c r="E8" s="36">
        <v>1730</v>
      </c>
      <c r="F8" s="36">
        <v>1052</v>
      </c>
      <c r="G8" s="36">
        <v>560</v>
      </c>
      <c r="H8" s="32"/>
      <c r="I8" s="32"/>
      <c r="J8" s="37">
        <v>3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>
        <v>865</v>
      </c>
      <c r="R8" s="37"/>
      <c r="S8" s="37"/>
      <c r="T8" s="153"/>
      <c r="U8" s="153"/>
      <c r="V8" s="153"/>
      <c r="W8" s="153"/>
      <c r="X8" s="153"/>
      <c r="Y8" s="91" t="s">
        <v>275</v>
      </c>
      <c r="Z8" s="92"/>
    </row>
    <row r="9" spans="1:26" ht="30" x14ac:dyDescent="0.25">
      <c r="A9" s="109">
        <v>5</v>
      </c>
      <c r="B9" s="33"/>
      <c r="C9" s="34" t="s">
        <v>32</v>
      </c>
      <c r="D9" s="35">
        <v>1</v>
      </c>
      <c r="E9" s="36">
        <v>1730</v>
      </c>
      <c r="F9" s="36">
        <v>1052</v>
      </c>
      <c r="G9" s="36">
        <v>560</v>
      </c>
      <c r="H9" s="32"/>
      <c r="I9" s="32"/>
      <c r="J9" s="37">
        <v>3</v>
      </c>
      <c r="K9" s="96" t="str">
        <f>VLOOKUP(C9, Codes!$D$4:$E$59, 2, FALSE)</f>
        <v>Y</v>
      </c>
      <c r="L9" s="39" t="s">
        <v>28</v>
      </c>
      <c r="M9" s="95"/>
      <c r="N9" s="95"/>
      <c r="O9" s="37">
        <v>100</v>
      </c>
      <c r="P9" s="37">
        <v>100</v>
      </c>
      <c r="Q9" s="37">
        <v>865</v>
      </c>
      <c r="R9" s="37"/>
      <c r="S9" s="37"/>
      <c r="T9" s="153"/>
      <c r="U9" s="153"/>
      <c r="V9" s="153"/>
      <c r="W9" s="153"/>
      <c r="X9" s="153"/>
      <c r="Y9" s="91" t="s">
        <v>275</v>
      </c>
      <c r="Z9" s="101" t="s">
        <v>276</v>
      </c>
    </row>
    <row r="10" spans="1:26" ht="30" x14ac:dyDescent="0.25">
      <c r="A10" s="109">
        <v>6</v>
      </c>
      <c r="B10" s="33"/>
      <c r="C10" s="34" t="s">
        <v>23</v>
      </c>
      <c r="D10" s="35">
        <v>2</v>
      </c>
      <c r="E10" s="36">
        <v>1015</v>
      </c>
      <c r="F10" s="36">
        <v>836</v>
      </c>
      <c r="G10" s="36">
        <v>330</v>
      </c>
      <c r="H10" s="32"/>
      <c r="I10" s="32"/>
      <c r="J10" s="37">
        <v>2</v>
      </c>
      <c r="K10" s="96" t="str">
        <f>VLOOKUP(C10, Codes!$D$4:$E$59, 2, FALSE)</f>
        <v>Y</v>
      </c>
      <c r="L10" s="39" t="s">
        <v>28</v>
      </c>
      <c r="M10" s="95"/>
      <c r="N10" s="95"/>
      <c r="O10" s="37">
        <v>100</v>
      </c>
      <c r="P10" s="37">
        <v>100</v>
      </c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30" x14ac:dyDescent="0.25">
      <c r="A11" s="109">
        <v>7</v>
      </c>
      <c r="B11" s="33"/>
      <c r="C11" s="34" t="s">
        <v>30</v>
      </c>
      <c r="D11" s="35">
        <v>1</v>
      </c>
      <c r="E11" s="36">
        <v>1015</v>
      </c>
      <c r="F11" s="36">
        <v>836</v>
      </c>
      <c r="G11" s="36">
        <v>330</v>
      </c>
      <c r="H11" s="32"/>
      <c r="I11" s="32"/>
      <c r="J11" s="37">
        <v>1</v>
      </c>
      <c r="K11" s="96" t="str">
        <f>VLOOKUP(C11, Codes!$D$4:$E$59, 2, FALSE)</f>
        <v>Y</v>
      </c>
      <c r="L11" s="39" t="s">
        <v>28</v>
      </c>
      <c r="M11" s="95"/>
      <c r="N11" s="95"/>
      <c r="O11" s="37">
        <v>100</v>
      </c>
      <c r="P11" s="37"/>
      <c r="Q11" s="37">
        <v>450</v>
      </c>
      <c r="R11" s="37"/>
      <c r="S11" s="37"/>
      <c r="T11" s="153"/>
      <c r="U11" s="153"/>
      <c r="V11" s="153"/>
      <c r="W11" s="153"/>
      <c r="X11" s="153"/>
      <c r="Y11" s="91" t="s">
        <v>277</v>
      </c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14</v>
      </c>
      <c r="D33" s="15">
        <v>1</v>
      </c>
      <c r="E33" s="4">
        <v>323</v>
      </c>
      <c r="F33" s="4">
        <v>600</v>
      </c>
      <c r="G33" s="4">
        <v>560</v>
      </c>
      <c r="H33" s="96" t="str">
        <f>VLOOKUP(C33, Codes!D72:E81, 2, FALSE)</f>
        <v>N</v>
      </c>
      <c r="I33" s="111" t="s">
        <v>28</v>
      </c>
      <c r="J33" s="99"/>
      <c r="K33" s="100"/>
      <c r="L33" s="100"/>
      <c r="M33" s="100"/>
      <c r="N33" s="100"/>
      <c r="O33" s="14">
        <v>199</v>
      </c>
      <c r="P33" s="14"/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274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C16" sqref="C1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21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6</v>
      </c>
      <c r="F5" s="12">
        <v>693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2</v>
      </c>
      <c r="F6" s="12">
        <v>681</v>
      </c>
      <c r="G6" s="12">
        <v>84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4</v>
      </c>
      <c r="F7" s="12">
        <v>681</v>
      </c>
      <c r="G7" s="12">
        <v>199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71</v>
      </c>
      <c r="E8" s="82">
        <v>4</v>
      </c>
      <c r="F8" s="12">
        <v>293</v>
      </c>
      <c r="G8" s="12">
        <v>476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4</v>
      </c>
      <c r="F9" s="12">
        <v>281</v>
      </c>
      <c r="G9" s="12">
        <v>84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1</v>
      </c>
      <c r="F10" s="12">
        <v>687</v>
      </c>
      <c r="G10" s="12">
        <v>540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2025-05-13T06:32:02Z</dcterms:modified>
</cp:coreProperties>
</file>