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Customers/Walters/"/>
    </mc:Choice>
  </mc:AlternateContent>
  <xr:revisionPtr revIDLastSave="23" documentId="8_{9DCDBFE6-2D4B-4197-8177-9EAF7E82DF6E}" xr6:coauthVersionLast="47" xr6:coauthVersionMax="47" xr10:uidLastSave="{8E7A2EAD-41F7-45AF-8479-51030AB0E5D0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<sst xmlns="http://schemas.openxmlformats.org/spreadsheetml/2006/main" count="815" uniqueCount="278">
  <si>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</si>
  <si>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</si>
  <si>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</si>
  <si>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</si>
  <si>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</si>
  <si>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</si>
  <si>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</si>
  <si>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</si>
  <si>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</si>
  <si>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</si>
  <si>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</si>
  <si>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</si>
  <si>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</si>
  <si>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</si>
  <si>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</si>
  <si>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</si>
  <si>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</si>
  <si>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</si>
  <si>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</si>
  <si>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</si>
  <si>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</si>
  <si>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</si>
  <si>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</si>
  <si>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</si>
  <si>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</si>
  <si>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</si>
  <si>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</si>
  <si>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</si>
  <si>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</si>
  <si>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</si>
  <si>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</si>
  <si>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</si>
  <si>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</si>
  <si>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</si>
  <si>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</si>
  <si>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</si>
  <si>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</si>
  <si>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</si>
  <si>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</si>
  <si>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</si>
  <si>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</si>
  <si>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</si>
  <si>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</si>
  <si>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</si>
  <si>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</si>
  <si>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</si>
  <si>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</si>
  <si>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</si>
  <si>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</si>
  <si>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</si>
  <si>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</si>
  <si>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</si>
  <si>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</si>
  <si>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</si>
  <si>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</si>
  <si>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</si>
  <si>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</si>
  <si>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</si>
  <si>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</si>
  <si>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</si>
  <si>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</si>
  <si>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</si>
  <si>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</si>
  <si>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</si>
  <si>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</si>
  <si>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</si>
  <si>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</si>
  <si>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</si>
  <si>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</si>
  <si>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</si>
  <si>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</si>
  <si>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</si>
  <si>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</si>
  <si>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</si>
  <si>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</si>
  <si>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</si>
  <si>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</si>
  <si>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</si>
  <si>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</si>
  <si>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</si>
  <si>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</si>
  <si>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</si>
  <si>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</si>
  <si>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</si>
  <si>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</si>
  <si>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</si>
  <si>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</si>
  <si>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</si>
  <si>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</si>
  <si>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</si>
  <si>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</si>
  <si>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</si>
  <si>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</si>
  <si>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</si>
  <si>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</si>
  <si>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</si>
  <si>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</si>
  <si>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</si>
  <si>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</si>
  <si>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</si>
  <si>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</si>
  <si>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</si>
  <si>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</si>
  <si>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</si>
  <si>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</si>
  <si>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</si>
  <si>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</si>
  <si>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</si>
  <si>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</si>
  <si>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</si>
  <si>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</si>
  <si>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</si>
  <si>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</si>
  <si>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</si>
  <si>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</si>
  <si>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</si>
  <si>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</si>
  <si>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</si>
  <si>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</si>
  <si>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</si>
  <si>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</si>
  <si>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</si>
  <si>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</si>
  <si>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</si>
  <si>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</si>
  <si>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</si>
  <si>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</si>
  <si>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</si>
  <si>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</si>
  <si>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</si>
  <si>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</si>
  <si>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</si>
  <si>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</si>
  <si>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</si>
  <si>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</si>
  <si>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</si>
  <si>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</si>
  <si>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</si>
  <si>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</si>
  <si>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</si>
  <si>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</si>
  <si>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</si>
  <si>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</si>
  <si>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</si>
  <si>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</si>
  <si>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</si>
  <si>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</si>
  <si>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</si>
  <si>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</si>
  <si>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</si>
  <si>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</si>
  <si>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</si>
  <si>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</si>
  <si>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</si>
  <si>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</si>
  <si>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</si>
  <si>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</si>
  <si>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</si>
  <si>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</si>
  <si>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</si>
  <si>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</si>
  <si>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</si>
  <si>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</si>
  <si>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</si>
  <si>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</si>
  <si>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</si>
  <si>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</si>
  <si>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</si>
  <si>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</si>
  <si>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</si>
  <si>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</si>
  <si>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</si>
  <si>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</si>
  <si>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</si>
  <si>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</si>
  <si>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</si>
  <si>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</si>
  <si>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</si>
  <si>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</si>
  <si>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</si>
  <si>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</si>
  <si>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</si>
  <si>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</si>
  <si>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</si>
  <si>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</si>
  <si>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</si>
  <si>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</si>
  <si>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</si>
  <si>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</si>
  <si>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</si>
  <si>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</si>
  <si>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</si>
  <si>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</si>
  <si>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</si>
  <si>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</si>
  <si>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</si>
  <si>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</si>
  <si>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</si>
  <si>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</si>
  <si>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</si>
  <si>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</si>
  <si>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</si>
  <si>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</si>
  <si>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</si>
  <si>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</si>
  <si>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</si>
  <si>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</si>
  <si>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</si>
  <si>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</si>
  <si>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</si>
  <si>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</si>
  <si>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</si>
  <si>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</si>
  <si>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</si>
  <si>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</si>
  <si>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</si>
  <si>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</si>
  <si>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</si>
  <si>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</si>
  <si>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</si>
  <si>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</si>
  <si>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</si>
  <si>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</si>
  <si>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</si>
  <si>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</si>
  <si>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</si>
  <si>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</si>
  <si>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</si>
  <si>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</si>
  <si>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</si>
  <si>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</si>
  <si>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</si>
  <si>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</si>
  <si>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</si>
  <si>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</si>
  <si>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</si>
  <si>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</si>
  <si>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</si>
  <si>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</si>
  <si>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</si>
  <si>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</si>
  <si>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</si>
  <si>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</si>
  <si>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</si>
  <si>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</si>
  <si>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</si>
  <si>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</si>
  <si>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</si>
  <si>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</si>
  <si>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</si>
  <si>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</si>
  <si>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</si>
  <si>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</si>
  <si>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</si>
  <si>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</si>
  <si>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</si>
  <si>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</si>
  <si>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</si>
  <si>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</si>
  <si>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</si>
  <si>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</si>
  <si>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</si>
  <si>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</si>
  <si>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</si>
  <si>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</si>
  <si>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</si>
  <si>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</si>
  <si>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</si>
  <si>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</si>
  <si>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</si>
  <si>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0478 191 741</t>
  </si>
  <si>
    <t>Cadasat Pty Ltd</t>
  </si>
  <si>
    <t>troy@dreamdoors.com.au</t>
  </si>
  <si>
    <t>walters</t>
  </si>
  <si>
    <t>model: wri500sb</t>
  </si>
  <si>
    <t>no hinge drilling</t>
  </si>
  <si>
    <t>matrix box s</t>
  </si>
  <si>
    <t>adj shelf holes to run full length of 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</si>
</sst>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@dreamdoor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5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271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270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45813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45824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2" workbookViewId="0">
      <selection activeCell="AB13" sqref="AB1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10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23</v>
      </c>
      <c r="D5" s="35">
        <v>1</v>
      </c>
      <c r="E5" s="36">
        <v>455</v>
      </c>
      <c r="F5" s="36">
        <v>882</v>
      </c>
      <c r="G5" s="36">
        <v>480</v>
      </c>
      <c r="H5" s="32"/>
      <c r="I5" s="32"/>
      <c r="J5" s="96" t="s">
        <v>4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23</v>
      </c>
      <c r="D6" s="35">
        <v>1</v>
      </c>
      <c r="E6" s="36">
        <v>635</v>
      </c>
      <c r="F6" s="36">
        <v>767</v>
      </c>
      <c r="G6" s="36">
        <v>330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30</v>
      </c>
      <c r="D7" s="35">
        <v>1</v>
      </c>
      <c r="E7" s="36">
        <v>635</v>
      </c>
      <c r="F7" s="36">
        <v>600</v>
      </c>
      <c r="G7" s="36">
        <v>330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 t="s">
        <v>274</v>
      </c>
      <c r="Z7" s="101" t="s">
        <v>275</v>
      </c>
    </row>
    <row r="8" spans="1:26" ht="30" x14ac:dyDescent="0.25">
      <c r="A8" s="109">
        <v>4</v>
      </c>
      <c r="B8" s="33"/>
      <c r="C8" s="34" t="s">
        <v>92</v>
      </c>
      <c r="D8" s="35">
        <v>1</v>
      </c>
      <c r="E8" s="36">
        <v>635</v>
      </c>
      <c r="F8" s="36">
        <v>532</v>
      </c>
      <c r="G8" s="36">
        <v>330</v>
      </c>
      <c r="H8" s="32"/>
      <c r="I8" s="32"/>
      <c r="J8" s="3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>
        <v>100</v>
      </c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ht="30" x14ac:dyDescent="0.25">
      <c r="A9" s="109">
        <v>5</v>
      </c>
      <c r="B9" s="33"/>
      <c r="C9" s="34" t="s">
        <v>81</v>
      </c>
      <c r="D9" s="35">
        <v>1</v>
      </c>
      <c r="E9" s="36">
        <v>724</v>
      </c>
      <c r="F9" s="36">
        <v>168</v>
      </c>
      <c r="G9" s="36">
        <v>560</v>
      </c>
      <c r="H9" s="32"/>
      <c r="I9" s="32"/>
      <c r="J9" s="37">
        <v>1</v>
      </c>
      <c r="K9" s="96" t="str">
        <f>VLOOKUP(C9, Codes!$D$4:$E$59, 2, FALSE)</f>
        <v>N</v>
      </c>
      <c r="L9" s="39" t="s">
        <v>28</v>
      </c>
      <c r="M9" s="95"/>
      <c r="N9" s="95"/>
      <c r="O9" s="37">
        <v>100</v>
      </c>
      <c r="P9" s="37">
        <v>100</v>
      </c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ht="30" x14ac:dyDescent="0.25">
      <c r="A10" s="109">
        <v>6</v>
      </c>
      <c r="B10" s="33"/>
      <c r="C10" s="34" t="s">
        <v>20</v>
      </c>
      <c r="D10" s="35">
        <v>1</v>
      </c>
      <c r="E10" s="36">
        <v>724</v>
      </c>
      <c r="F10" s="36">
        <v>600</v>
      </c>
      <c r="G10" s="36">
        <v>560</v>
      </c>
      <c r="H10" s="32"/>
      <c r="I10" s="32"/>
      <c r="J10" s="37" t="s">
        <v>4</v>
      </c>
      <c r="K10" s="96" t="str">
        <f>VLOOKUP(C10, Codes!$D$4:$E$59, 2, FALSE)</f>
        <v>N</v>
      </c>
      <c r="L10" s="39" t="s">
        <v>28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22</v>
      </c>
      <c r="D11" s="35">
        <v>1</v>
      </c>
      <c r="E11" s="36">
        <v>724</v>
      </c>
      <c r="F11" s="36">
        <v>400</v>
      </c>
      <c r="G11" s="36">
        <v>560</v>
      </c>
      <c r="H11" s="32"/>
      <c r="I11" s="32"/>
      <c r="J11" s="37" t="s">
        <v>4</v>
      </c>
      <c r="K11" s="96" t="str">
        <f>VLOOKUP(C11, Codes!$D$4:$E$59, 2, FALSE)</f>
        <v>Y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ht="30" x14ac:dyDescent="0.25">
      <c r="A12" s="109">
        <v>8</v>
      </c>
      <c r="B12" s="33"/>
      <c r="C12" s="34" t="s">
        <v>69</v>
      </c>
      <c r="D12" s="35">
        <v>1</v>
      </c>
      <c r="E12" s="36">
        <v>2128</v>
      </c>
      <c r="F12" s="36">
        <v>529</v>
      </c>
      <c r="G12" s="36">
        <v>575</v>
      </c>
      <c r="H12" s="32"/>
      <c r="I12" s="32"/>
      <c r="J12" s="37">
        <v>5</v>
      </c>
      <c r="K12" s="96" t="str">
        <f>VLOOKUP(C12, Codes!$D$4:$E$59, 2, FALSE)</f>
        <v>Y</v>
      </c>
      <c r="L12" s="39" t="s">
        <v>28</v>
      </c>
      <c r="M12" s="95"/>
      <c r="N12" s="95"/>
      <c r="O12" s="37">
        <v>125</v>
      </c>
      <c r="P12" s="37">
        <v>125</v>
      </c>
      <c r="Q12" s="37">
        <v>753</v>
      </c>
      <c r="R12" s="37">
        <v>1376</v>
      </c>
      <c r="S12" s="37"/>
      <c r="T12" s="153"/>
      <c r="U12" s="153"/>
      <c r="V12" s="153"/>
      <c r="W12" s="153"/>
      <c r="X12" s="153"/>
      <c r="Y12" s="91" t="s">
        <v>277</v>
      </c>
      <c r="Z12" s="92"/>
    </row>
    <row r="13" spans="1:26" ht="45" x14ac:dyDescent="0.25">
      <c r="A13" s="109">
        <v>9</v>
      </c>
      <c r="B13" s="33"/>
      <c r="C13" s="34" t="s">
        <v>13</v>
      </c>
      <c r="D13" s="35">
        <v>1</v>
      </c>
      <c r="E13" s="36">
        <v>724</v>
      </c>
      <c r="F13" s="36">
        <v>954</v>
      </c>
      <c r="G13" s="36">
        <v>560</v>
      </c>
      <c r="H13" s="32"/>
      <c r="I13" s="32"/>
      <c r="J13" s="37">
        <v>1</v>
      </c>
      <c r="K13" s="96" t="str">
        <f>VLOOKUP(C13, Codes!$D$4:$E$59, 2, FALSE)</f>
        <v>N - Vert. Front</v>
      </c>
      <c r="L13" s="39" t="s">
        <v>4</v>
      </c>
      <c r="M13" s="95"/>
      <c r="N13" s="95"/>
      <c r="O13" s="37">
        <v>125</v>
      </c>
      <c r="P13" s="37">
        <v>125</v>
      </c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ht="30" x14ac:dyDescent="0.25">
      <c r="A33" s="110">
        <v>1</v>
      </c>
      <c r="B33" s="8"/>
      <c r="C33" s="11" t="s">
        <v>14</v>
      </c>
      <c r="D33" s="15">
        <v>1</v>
      </c>
      <c r="E33" s="4">
        <v>324</v>
      </c>
      <c r="F33" s="4">
        <v>532</v>
      </c>
      <c r="G33" s="4">
        <v>560</v>
      </c>
      <c r="H33" s="96" t="str">
        <f>VLOOKUP(C33, Codes!D72:E81, 2, FALSE)</f>
        <v>N</v>
      </c>
      <c r="I33" s="111" t="s">
        <v>28</v>
      </c>
      <c r="J33" s="99"/>
      <c r="K33" s="100"/>
      <c r="L33" s="100"/>
      <c r="M33" s="100"/>
      <c r="N33" s="100"/>
      <c r="O33" s="14">
        <v>199</v>
      </c>
      <c r="P33" s="14"/>
      <c r="Q33" s="14"/>
      <c r="R33" s="20"/>
      <c r="S33" s="93">
        <v>500</v>
      </c>
      <c r="T33" s="156"/>
      <c r="U33" s="156"/>
      <c r="V33" s="156"/>
      <c r="W33" s="156"/>
      <c r="X33" s="156"/>
      <c r="Y33" s="29" t="s">
        <v>276</v>
      </c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O13" sqref="O13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18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6</v>
      </c>
      <c r="F5" s="12">
        <v>693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2</v>
      </c>
      <c r="F6" s="12">
        <v>681</v>
      </c>
      <c r="G6" s="12">
        <v>84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72</v>
      </c>
      <c r="E7" s="82">
        <v>4</v>
      </c>
      <c r="F7" s="12">
        <v>199</v>
      </c>
      <c r="G7" s="12">
        <v>681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71</v>
      </c>
      <c r="E8" s="82">
        <v>3</v>
      </c>
      <c r="F8" s="12">
        <v>293</v>
      </c>
      <c r="G8" s="12">
        <v>476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55</v>
      </c>
      <c r="D9" s="12" t="s">
        <v>72</v>
      </c>
      <c r="E9" s="82">
        <v>1</v>
      </c>
      <c r="F9" s="12">
        <v>281</v>
      </c>
      <c r="G9" s="12">
        <v>84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55</v>
      </c>
      <c r="D10" s="12" t="s">
        <v>72</v>
      </c>
      <c r="E10" s="82">
        <v>2</v>
      </c>
      <c r="F10" s="12">
        <v>281</v>
      </c>
      <c r="G10" s="12">
        <v>199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2025-06-05T01:39:09Z</dcterms:modified>
</cp:coreProperties>
</file>