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5" i="1"/>
  <c r="D1" i="1" l="1"/>
  <c r="E2" i="2"/>
</calcChain>
</file>

<file path=xl/sharedStrings.xml><?xml version="1.0" encoding="utf-8"?>
<sst xmlns="http://schemas.openxmlformats.org/spreadsheetml/2006/main" count="821" uniqueCount="297">
  <si>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</si>
  <si>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</si>
  <si>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</si>
  <si>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</si>
  <si>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</si>
  <si>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</si>
  <si>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</si>
  <si>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</si>
  <si>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</si>
  <si>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</si>
  <si>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</si>
  <si>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</si>
  <si>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</si>
  <si>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</si>
  <si>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</si>
  <si>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</si>
  <si>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</si>
  <si>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</si>
  <si>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</si>
  <si>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</si>
  <si>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</si>
  <si>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</si>
  <si>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</si>
  <si>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</si>
  <si>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</si>
  <si>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</si>
  <si>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</si>
  <si>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</si>
  <si>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</si>
  <si>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</si>
  <si>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</si>
  <si>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</si>
  <si>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</si>
  <si>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</si>
  <si>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</si>
  <si>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</si>
  <si>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</si>
  <si>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</si>
  <si>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</si>
  <si>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</si>
  <si>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</si>
  <si>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</si>
  <si>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</si>
  <si>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</si>
  <si>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</si>
  <si>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</si>
  <si>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</si>
  <si>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</si>
  <si>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</si>
  <si>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</si>
  <si>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</si>
  <si>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</si>
  <si>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</si>
  <si>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</si>
  <si>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</si>
  <si>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</si>
  <si>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</si>
  <si>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</si>
  <si>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</si>
  <si>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</si>
  <si>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</si>
  <si>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</si>
  <si>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</si>
  <si>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</si>
  <si>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</si>
  <si>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</si>
  <si>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</si>
  <si>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</si>
  <si>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</si>
  <si>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</si>
  <si>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</si>
  <si>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</si>
  <si>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</si>
  <si>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</si>
  <si>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</si>
  <si>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</si>
  <si>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</si>
  <si>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</si>
  <si>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</si>
  <si>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</si>
  <si>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</si>
  <si>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</si>
  <si>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</si>
  <si>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</si>
  <si>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</si>
  <si>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</si>
  <si>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</si>
  <si>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</si>
  <si>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</si>
  <si>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</si>
  <si>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</si>
  <si>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</si>
  <si>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</si>
  <si>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</si>
  <si>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</si>
  <si>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</si>
  <si>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</si>
  <si>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</si>
  <si>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</si>
  <si>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</si>
  <si>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</si>
  <si>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</si>
  <si>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</si>
  <si>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</si>
  <si>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</si>
  <si>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</si>
  <si>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</si>
  <si>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</si>
  <si>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</si>
  <si>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</si>
  <si>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</si>
  <si>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</si>
  <si>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</si>
  <si>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</si>
  <si>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</si>
  <si>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</si>
  <si>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</si>
  <si>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</si>
  <si>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</si>
  <si>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</si>
  <si>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</si>
  <si>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</si>
  <si>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</si>
  <si>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</si>
  <si>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</si>
  <si>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</si>
  <si>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</si>
  <si>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</si>
  <si>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</si>
  <si>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</si>
  <si>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</si>
  <si>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</si>
  <si>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</si>
  <si>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</si>
  <si>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</si>
  <si>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</si>
  <si>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</si>
  <si>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</si>
  <si>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</si>
  <si>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</si>
  <si>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</si>
  <si>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</si>
  <si>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</si>
  <si>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</si>
  <si>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</si>
  <si>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</si>
  <si>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</si>
  <si>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</si>
  <si>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</si>
  <si>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</si>
  <si>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</si>
  <si>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</si>
  <si>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</si>
  <si>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</si>
  <si>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</si>
  <si>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</si>
  <si>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</si>
  <si>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</si>
  <si>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</si>
  <si>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</si>
  <si>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</si>
  <si>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</si>
  <si>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</si>
  <si>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</si>
  <si>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</si>
  <si>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</si>
  <si>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</si>
  <si>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</si>
  <si>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</si>
  <si>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</si>
  <si>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</si>
  <si>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</si>
  <si>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</si>
  <si>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</si>
  <si>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</si>
  <si>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</si>
  <si>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</si>
  <si>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</si>
  <si>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</si>
  <si>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</si>
  <si>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</si>
  <si>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</si>
  <si>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</si>
  <si>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</si>
  <si>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</si>
  <si>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</si>
  <si>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</si>
  <si>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</si>
  <si>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</si>
  <si>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</si>
  <si>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</si>
  <si>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</si>
  <si>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</si>
  <si>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</si>
  <si>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</si>
  <si>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</si>
  <si>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</si>
  <si>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</si>
  <si>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</si>
  <si>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</si>
  <si>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</si>
  <si>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</si>
  <si>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</si>
  <si>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</si>
  <si>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</si>
  <si>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</si>
  <si>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</si>
  <si>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</si>
  <si>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</si>
  <si>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</si>
  <si>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</si>
  <si>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</si>
  <si>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</si>
  <si>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</si>
  <si>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</si>
  <si>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</si>
  <si>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</si>
  <si>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</si>
  <si>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</si>
  <si>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</si>
  <si>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</si>
  <si>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</si>
  <si>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</si>
  <si>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</si>
  <si>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</si>
  <si>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</si>
  <si>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</si>
  <si>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</si>
  <si>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</si>
  <si>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</si>
  <si>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</si>
  <si>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</si>
  <si>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</si>
  <si>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</si>
  <si>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</si>
  <si>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</si>
  <si>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</si>
  <si>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</si>
  <si>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</si>
  <si>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</si>
  <si>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</si>
  <si>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</si>
  <si>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</si>
  <si>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</si>
  <si>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</si>
  <si>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</si>
  <si>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</si>
  <si>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</si>
  <si>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</si>
  <si>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</si>
  <si>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</si>
  <si>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</si>
  <si>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</si>
  <si>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</si>
  <si>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</si>
  <si>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</si>
  <si>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</si>
  <si>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</si>
  <si>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</si>
  <si>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</si>
  <si>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</si>
  <si>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</si>
  <si>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</si>
  <si>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</si>
  <si>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</si>
  <si>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</si>
  <si>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</si>
  <si>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</si>
  <si>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</si>
  <si>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</si>
  <si>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</si>
  <si>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</si>
  <si>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</si>
  <si>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</si>
  <si>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</si>
  <si>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</si>
  <si>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</si>
  <si>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</si>
  <si>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</si>
  <si>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</si>
  <si>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basilkondoor@gmail.com</t>
  </si>
  <si>
    <t>St.Gregorios Church</t>
  </si>
  <si>
    <t>Kitchen</t>
  </si>
  <si>
    <t>10.06.2025</t>
  </si>
  <si>
    <t>20.06.2025</t>
  </si>
  <si>
    <t>laminex</t>
  </si>
  <si>
    <t>Planked urban oak</t>
  </si>
  <si>
    <t>Natural</t>
  </si>
  <si>
    <t>Titus tekform</t>
  </si>
  <si>
    <t>please supply the drawer runners</t>
  </si>
  <si>
    <t>EQ</t>
  </si>
  <si>
    <t>No hinge hole on doors. Cabinet for pullout Bin</t>
  </si>
  <si>
    <t xml:space="preserve">
Door  will be 16mm more to bottom for fingerpull .</t>
  </si>
  <si>
    <t>see drawing</t>
  </si>
  <si>
    <r>
      <t>coversheet preferable</t>
    </r>
    <r>
      <rPr>
        <sz val="11"/>
        <color rgb="FFFF0000"/>
        <rFont val="Calibri"/>
        <family val="2"/>
      </rPr>
      <t xml:space="preserve"> Edge C1</t>
    </r>
  </si>
  <si>
    <t xml:space="preserve">coversheet preferable </t>
  </si>
  <si>
    <t>face height is just ratio.please work out based on specified gaps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</si>
</sst>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5" fillId="0" borderId="35" xfId="0" applyFont="1" applyBorder="1" applyAlignment="1">
      <alignment horizontal="left" vertical="top" wrapText="1"/>
    </xf>
    <xf numFmtId="0" fontId="15" fillId="9" borderId="35" xfId="0" applyFont="1" applyFill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5" zoomScale="115" zoomScaleNormal="115" workbookViewId="0">
      <selection activeCell="B11" sqref="B11:F11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91" t="s">
        <v>176</v>
      </c>
      <c r="H5" s="192"/>
      <c r="I5" s="192"/>
      <c r="J5" s="193"/>
    </row>
    <row r="6" spans="1:10">
      <c r="A6" s="94" t="s">
        <v>194</v>
      </c>
      <c r="B6" s="187" t="s">
        <v>281</v>
      </c>
      <c r="C6" s="188"/>
      <c r="D6" s="188"/>
      <c r="E6" s="188"/>
      <c r="F6" s="189"/>
      <c r="G6" s="286" t="s">
        <v>289</v>
      </c>
      <c r="H6" s="179"/>
      <c r="I6" s="179"/>
      <c r="J6" s="180"/>
    </row>
    <row r="7" spans="1:10">
      <c r="A7" s="54" t="s">
        <v>195</v>
      </c>
      <c r="B7" s="187">
        <v>469742029</v>
      </c>
      <c r="C7" s="188"/>
      <c r="D7" s="188"/>
      <c r="E7" s="188"/>
      <c r="F7" s="189"/>
      <c r="G7" s="181"/>
      <c r="H7" s="182"/>
      <c r="I7" s="182"/>
      <c r="J7" s="183"/>
    </row>
    <row r="8" spans="1:10">
      <c r="A8" s="54" t="s">
        <v>196</v>
      </c>
      <c r="B8" s="190" t="s">
        <v>280</v>
      </c>
      <c r="C8" s="188"/>
      <c r="D8" s="188"/>
      <c r="E8" s="188"/>
      <c r="F8" s="189"/>
      <c r="G8" s="181"/>
      <c r="H8" s="182"/>
      <c r="I8" s="182"/>
      <c r="J8" s="183"/>
    </row>
    <row r="9" spans="1:10">
      <c r="A9" s="54" t="s">
        <v>197</v>
      </c>
      <c r="B9" s="187" t="s">
        <v>282</v>
      </c>
      <c r="C9" s="188"/>
      <c r="D9" s="188"/>
      <c r="E9" s="188"/>
      <c r="F9" s="189"/>
      <c r="G9" s="181"/>
      <c r="H9" s="182"/>
      <c r="I9" s="182"/>
      <c r="J9" s="183"/>
    </row>
    <row r="10" spans="1:10">
      <c r="A10" s="54" t="s">
        <v>198</v>
      </c>
      <c r="B10" s="187" t="s">
        <v>283</v>
      </c>
      <c r="C10" s="188"/>
      <c r="D10" s="188"/>
      <c r="E10" s="188"/>
      <c r="F10" s="189"/>
      <c r="G10" s="181"/>
      <c r="H10" s="182"/>
      <c r="I10" s="182"/>
      <c r="J10" s="183"/>
    </row>
    <row r="11" spans="1:10" ht="15" thickBot="1">
      <c r="A11" s="95" t="s">
        <v>199</v>
      </c>
      <c r="B11" s="187" t="s">
        <v>284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181"/>
      <c r="H12" s="182"/>
      <c r="I12" s="182"/>
      <c r="J12" s="183"/>
    </row>
    <row r="13" spans="1:10">
      <c r="A13" s="89" t="s">
        <v>160</v>
      </c>
      <c r="B13" s="56"/>
      <c r="C13" s="57" t="s">
        <v>152</v>
      </c>
      <c r="D13" s="194"/>
      <c r="E13" s="194"/>
      <c r="F13" s="194"/>
      <c r="G13" s="181"/>
      <c r="H13" s="182"/>
      <c r="I13" s="182"/>
      <c r="J13" s="183"/>
    </row>
    <row r="14" spans="1:10" ht="15.9" customHeight="1">
      <c r="A14" s="89" t="s">
        <v>159</v>
      </c>
      <c r="B14" s="56"/>
      <c r="C14" s="57" t="s">
        <v>152</v>
      </c>
      <c r="D14" s="194"/>
      <c r="E14" s="194"/>
      <c r="F14" s="194"/>
      <c r="G14" s="181"/>
      <c r="H14" s="182"/>
      <c r="I14" s="182"/>
      <c r="J14" s="183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181"/>
      <c r="H15" s="182"/>
      <c r="I15" s="182"/>
      <c r="J15" s="183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181"/>
      <c r="H16" s="182"/>
      <c r="I16" s="182"/>
      <c r="J16" s="183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181"/>
      <c r="H17" s="182"/>
      <c r="I17" s="182"/>
      <c r="J17" s="183"/>
    </row>
    <row r="18" spans="1:10">
      <c r="A18" s="54" t="s">
        <v>162</v>
      </c>
      <c r="B18" s="50"/>
      <c r="C18" s="49"/>
      <c r="D18" s="50"/>
      <c r="E18" s="50"/>
      <c r="F18" s="66"/>
      <c r="G18" s="181"/>
      <c r="H18" s="182"/>
      <c r="I18" s="182"/>
      <c r="J18" s="183"/>
    </row>
    <row r="19" spans="1:10">
      <c r="A19" s="54" t="s">
        <v>163</v>
      </c>
      <c r="B19" s="50"/>
      <c r="C19" s="49"/>
      <c r="D19" s="50"/>
      <c r="E19" s="50"/>
      <c r="F19" s="66"/>
      <c r="G19" s="181"/>
      <c r="H19" s="182"/>
      <c r="I19" s="182"/>
      <c r="J19" s="183"/>
    </row>
    <row r="20" spans="1:10">
      <c r="A20" s="54" t="s">
        <v>164</v>
      </c>
      <c r="B20" s="50"/>
      <c r="C20" s="50"/>
      <c r="D20" s="50"/>
      <c r="E20" s="50"/>
      <c r="F20" s="66"/>
      <c r="G20" s="181"/>
      <c r="H20" s="182"/>
      <c r="I20" s="182"/>
      <c r="J20" s="183"/>
    </row>
    <row r="21" spans="1:10" ht="15" thickBot="1">
      <c r="A21" s="76" t="s">
        <v>165</v>
      </c>
      <c r="B21" s="77"/>
      <c r="C21" s="77"/>
      <c r="D21" s="77"/>
      <c r="E21" s="77"/>
      <c r="F21" s="78"/>
      <c r="G21" s="184"/>
      <c r="H21" s="185"/>
      <c r="I21" s="185"/>
      <c r="J21" s="186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91" t="s">
        <v>177</v>
      </c>
      <c r="H22" s="192"/>
      <c r="I22" s="192"/>
      <c r="J22" s="193"/>
    </row>
    <row r="23" spans="1:10" ht="18.600000000000001" customHeight="1">
      <c r="A23" s="58" t="s">
        <v>166</v>
      </c>
      <c r="B23" s="47"/>
      <c r="C23" s="59" t="s">
        <v>201</v>
      </c>
      <c r="D23" s="195"/>
      <c r="E23" s="196"/>
      <c r="F23" s="196"/>
      <c r="G23" s="285" t="s">
        <v>289</v>
      </c>
      <c r="H23" s="198"/>
      <c r="I23" s="198"/>
      <c r="J23" s="199"/>
    </row>
    <row r="24" spans="1:10">
      <c r="A24" s="58" t="s">
        <v>184</v>
      </c>
      <c r="B24" s="47"/>
      <c r="C24" s="59" t="s">
        <v>203</v>
      </c>
      <c r="D24" s="195"/>
      <c r="E24" s="196"/>
      <c r="F24" s="196"/>
      <c r="G24" s="200"/>
      <c r="H24" s="201"/>
      <c r="I24" s="201"/>
      <c r="J24" s="202"/>
    </row>
    <row r="25" spans="1:10">
      <c r="A25" s="58" t="s">
        <v>185</v>
      </c>
      <c r="B25" s="46"/>
      <c r="C25" s="61"/>
      <c r="D25" s="197"/>
      <c r="E25" s="197"/>
      <c r="F25" s="197"/>
      <c r="G25" s="200"/>
      <c r="H25" s="201"/>
      <c r="I25" s="201"/>
      <c r="J25" s="202"/>
    </row>
    <row r="26" spans="1:10">
      <c r="A26" s="58" t="s">
        <v>186</v>
      </c>
      <c r="B26" s="47"/>
      <c r="C26" s="59" t="s">
        <v>204</v>
      </c>
      <c r="D26" s="195"/>
      <c r="E26" s="196"/>
      <c r="F26" s="196"/>
      <c r="G26" s="200"/>
      <c r="H26" s="201"/>
      <c r="I26" s="201"/>
      <c r="J26" s="202"/>
    </row>
    <row r="27" spans="1:10">
      <c r="A27" s="58" t="s">
        <v>187</v>
      </c>
      <c r="B27" s="47"/>
      <c r="C27" s="59" t="s">
        <v>205</v>
      </c>
      <c r="D27" s="195"/>
      <c r="E27" s="196"/>
      <c r="F27" s="196"/>
      <c r="G27" s="200"/>
      <c r="H27" s="201"/>
      <c r="I27" s="201"/>
      <c r="J27" s="202"/>
    </row>
    <row r="28" spans="1:10">
      <c r="A28" s="58" t="s">
        <v>188</v>
      </c>
      <c r="B28" s="47"/>
      <c r="C28" s="59" t="s">
        <v>206</v>
      </c>
      <c r="D28" s="195" t="s">
        <v>288</v>
      </c>
      <c r="E28" s="196"/>
      <c r="F28" s="196"/>
      <c r="G28" s="200"/>
      <c r="H28" s="201"/>
      <c r="I28" s="201"/>
      <c r="J28" s="202"/>
    </row>
    <row r="29" spans="1:10">
      <c r="A29" s="58" t="s">
        <v>189</v>
      </c>
      <c r="B29" s="47"/>
      <c r="C29" s="59"/>
      <c r="D29" s="60"/>
      <c r="E29" s="60"/>
      <c r="F29" s="60"/>
      <c r="G29" s="200"/>
      <c r="H29" s="201"/>
      <c r="I29" s="201"/>
      <c r="J29" s="202"/>
    </row>
    <row r="30" spans="1:10">
      <c r="A30" s="58" t="s">
        <v>190</v>
      </c>
      <c r="B30" s="46"/>
      <c r="C30" s="61"/>
      <c r="D30" s="60"/>
      <c r="E30" s="60"/>
      <c r="F30" s="60"/>
      <c r="G30" s="200"/>
      <c r="H30" s="201"/>
      <c r="I30" s="201"/>
      <c r="J30" s="202"/>
    </row>
    <row r="31" spans="1:10">
      <c r="A31" s="58" t="s">
        <v>191</v>
      </c>
      <c r="B31" s="47"/>
      <c r="C31" s="59" t="s">
        <v>200</v>
      </c>
      <c r="D31" s="195"/>
      <c r="E31" s="196"/>
      <c r="F31" s="196"/>
      <c r="G31" s="200"/>
      <c r="H31" s="201"/>
      <c r="I31" s="201"/>
      <c r="J31" s="202"/>
    </row>
    <row r="32" spans="1:10">
      <c r="A32" s="58" t="s">
        <v>192</v>
      </c>
      <c r="B32" s="47"/>
      <c r="C32" s="59" t="s">
        <v>202</v>
      </c>
      <c r="D32" s="195"/>
      <c r="E32" s="196"/>
      <c r="F32" s="196"/>
      <c r="G32" s="200"/>
      <c r="H32" s="201"/>
      <c r="I32" s="201"/>
      <c r="J32" s="202"/>
    </row>
    <row r="33" spans="1:10">
      <c r="A33" s="58" t="s">
        <v>193</v>
      </c>
      <c r="B33" s="47"/>
      <c r="C33" s="59" t="s">
        <v>207</v>
      </c>
      <c r="D33" s="195"/>
      <c r="E33" s="196"/>
      <c r="F33" s="196"/>
      <c r="G33" s="200"/>
      <c r="H33" s="201"/>
      <c r="I33" s="201"/>
      <c r="J33" s="202"/>
    </row>
    <row r="34" spans="1:10" ht="10.5" customHeight="1" thickBot="1">
      <c r="A34" s="58"/>
      <c r="B34" s="47"/>
      <c r="C34" s="47"/>
      <c r="D34" s="46"/>
      <c r="E34" s="46"/>
      <c r="F34" s="46"/>
      <c r="G34" s="200"/>
      <c r="H34" s="201"/>
      <c r="I34" s="201"/>
      <c r="J34" s="202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200"/>
      <c r="H35" s="201"/>
      <c r="I35" s="201"/>
      <c r="J35" s="202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200"/>
      <c r="H36" s="201"/>
      <c r="I36" s="201"/>
      <c r="J36" s="202"/>
    </row>
    <row r="37" spans="1:10">
      <c r="A37" s="88" t="s">
        <v>168</v>
      </c>
      <c r="B37" s="46"/>
      <c r="C37" s="46"/>
      <c r="D37" s="46"/>
      <c r="E37" s="46"/>
      <c r="F37" s="46"/>
      <c r="G37" s="200"/>
      <c r="H37" s="201"/>
      <c r="I37" s="201"/>
      <c r="J37" s="202"/>
    </row>
    <row r="38" spans="1:10">
      <c r="A38" s="88" t="s">
        <v>169</v>
      </c>
      <c r="B38" s="46"/>
      <c r="C38" s="46"/>
      <c r="D38" s="46"/>
      <c r="E38" s="46"/>
      <c r="F38" s="46"/>
      <c r="G38" s="200"/>
      <c r="H38" s="201"/>
      <c r="I38" s="201"/>
      <c r="J38" s="202"/>
    </row>
    <row r="39" spans="1:10">
      <c r="A39" s="88" t="s">
        <v>170</v>
      </c>
      <c r="B39" s="46"/>
      <c r="C39" s="46"/>
      <c r="D39" s="46"/>
      <c r="E39" s="46"/>
      <c r="F39" s="46"/>
      <c r="G39" s="200"/>
      <c r="H39" s="201"/>
      <c r="I39" s="201"/>
      <c r="J39" s="202"/>
    </row>
    <row r="40" spans="1:10">
      <c r="A40" s="88" t="s">
        <v>171</v>
      </c>
      <c r="B40" s="46"/>
      <c r="C40" s="46"/>
      <c r="D40" s="46"/>
      <c r="E40" s="46"/>
      <c r="F40" s="46"/>
      <c r="G40" s="200"/>
      <c r="H40" s="201"/>
      <c r="I40" s="201"/>
      <c r="J40" s="202"/>
    </row>
    <row r="41" spans="1:10" ht="20.100000000000001" customHeight="1" thickBot="1">
      <c r="A41" s="88" t="s">
        <v>152</v>
      </c>
      <c r="B41" s="211"/>
      <c r="C41" s="212"/>
      <c r="D41" s="212"/>
      <c r="E41" s="212"/>
      <c r="F41" s="212"/>
      <c r="G41" s="200"/>
      <c r="H41" s="201"/>
      <c r="I41" s="201"/>
      <c r="J41" s="202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200"/>
      <c r="H42" s="201"/>
      <c r="I42" s="201"/>
      <c r="J42" s="202"/>
    </row>
    <row r="43" spans="1:10">
      <c r="A43" s="165" t="s">
        <v>172</v>
      </c>
      <c r="B43" s="46"/>
      <c r="C43" s="166" t="s">
        <v>272</v>
      </c>
      <c r="D43" s="206"/>
      <c r="E43" s="207"/>
      <c r="F43" s="207"/>
      <c r="G43" s="200"/>
      <c r="H43" s="201"/>
      <c r="I43" s="201"/>
      <c r="J43" s="202"/>
    </row>
    <row r="44" spans="1:10" ht="18.75" customHeight="1">
      <c r="A44" s="165" t="s">
        <v>173</v>
      </c>
      <c r="B44" s="46"/>
      <c r="C44" s="166" t="s">
        <v>273</v>
      </c>
      <c r="D44" s="208" t="s">
        <v>265</v>
      </c>
      <c r="E44" s="208"/>
      <c r="F44" s="208"/>
      <c r="G44" s="200"/>
      <c r="H44" s="201"/>
      <c r="I44" s="201"/>
      <c r="J44" s="202"/>
    </row>
    <row r="45" spans="1:10" ht="17.25" customHeight="1">
      <c r="A45" s="165" t="s">
        <v>271</v>
      </c>
      <c r="B45" s="164" t="s">
        <v>178</v>
      </c>
      <c r="C45" s="62"/>
      <c r="D45" s="209"/>
      <c r="E45" s="210"/>
      <c r="F45" s="210"/>
      <c r="G45" s="200"/>
      <c r="H45" s="201"/>
      <c r="I45" s="201"/>
      <c r="J45" s="202"/>
    </row>
    <row r="46" spans="1:10" ht="9" customHeight="1" thickBot="1">
      <c r="A46" s="63"/>
      <c r="B46" s="64"/>
      <c r="C46" s="64"/>
      <c r="D46" s="64"/>
      <c r="E46" s="64"/>
      <c r="F46" s="64"/>
      <c r="G46" s="203"/>
      <c r="H46" s="204"/>
      <c r="I46" s="204"/>
      <c r="J46" s="205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1706880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1706880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1706880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16</xdr:row>
                    <xdr:rowOff>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showGridLines="0" workbookViewId="0">
      <selection activeCell="Y39" sqref="Y39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13" t="s">
        <v>182</v>
      </c>
      <c r="B1" s="214"/>
      <c r="C1" s="107" t="s">
        <v>183</v>
      </c>
      <c r="D1" s="108">
        <f>SUM(D5:D46)</f>
        <v>14</v>
      </c>
      <c r="E1" s="109"/>
      <c r="F1" s="109"/>
      <c r="G1" s="110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6"/>
      <c r="U1" s="156"/>
      <c r="V1" s="156"/>
      <c r="W1" s="156"/>
      <c r="X1" s="156"/>
      <c r="Y1" s="111"/>
      <c r="Z1" s="112"/>
    </row>
    <row r="2" spans="1:26" ht="23.4" customHeight="1">
      <c r="A2" s="243" t="s">
        <v>262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3"/>
    </row>
    <row r="3" spans="1:26" ht="48.75" customHeight="1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257</v>
      </c>
      <c r="F3" s="239"/>
      <c r="G3" s="240"/>
      <c r="H3" s="241"/>
      <c r="I3" s="242"/>
      <c r="J3" s="140" t="s">
        <v>42</v>
      </c>
      <c r="K3" s="236" t="s">
        <v>258</v>
      </c>
      <c r="L3" s="236" t="s">
        <v>276</v>
      </c>
      <c r="M3" s="223" t="s">
        <v>51</v>
      </c>
      <c r="N3" s="224"/>
      <c r="O3" s="225" t="s">
        <v>251</v>
      </c>
      <c r="P3" s="226"/>
      <c r="Q3" s="226"/>
      <c r="R3" s="226"/>
      <c r="S3" s="227"/>
      <c r="T3" s="246" t="s">
        <v>252</v>
      </c>
      <c r="U3" s="247"/>
      <c r="V3" s="247"/>
      <c r="W3" s="247"/>
      <c r="X3" s="247"/>
      <c r="Y3" s="215" t="s">
        <v>209</v>
      </c>
      <c r="Z3" s="250" t="s">
        <v>208</v>
      </c>
    </row>
    <row r="4" spans="1:26" ht="33" customHeight="1">
      <c r="A4" s="235"/>
      <c r="B4" s="233"/>
      <c r="C4" s="229"/>
      <c r="D4" s="231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37"/>
      <c r="L4" s="237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16"/>
      <c r="Z4" s="251"/>
    </row>
    <row r="5" spans="1:26" s="7" customFormat="1" ht="14.4">
      <c r="A5" s="114">
        <v>1</v>
      </c>
      <c r="B5" s="36"/>
      <c r="C5" s="37" t="s">
        <v>2</v>
      </c>
      <c r="D5" s="38">
        <v>1</v>
      </c>
      <c r="E5" s="39">
        <v>724</v>
      </c>
      <c r="F5" s="39">
        <v>826</v>
      </c>
      <c r="G5" s="39">
        <v>560</v>
      </c>
      <c r="H5" s="35"/>
      <c r="I5" s="35"/>
      <c r="J5" s="101">
        <v>1</v>
      </c>
      <c r="K5" s="101" t="str">
        <f>VLOOKUP(C5, Codes!$D$4:$E$59, 2, FALSE)</f>
        <v>N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/>
      <c r="Z5" s="97"/>
    </row>
    <row r="6" spans="1:26" ht="28.8">
      <c r="A6" s="114">
        <v>2</v>
      </c>
      <c r="B6" s="36"/>
      <c r="C6" s="37" t="s">
        <v>81</v>
      </c>
      <c r="D6" s="38">
        <v>1</v>
      </c>
      <c r="E6" s="39">
        <v>724</v>
      </c>
      <c r="F6" s="39">
        <v>400</v>
      </c>
      <c r="G6" s="39">
        <v>560</v>
      </c>
      <c r="H6" s="35"/>
      <c r="I6" s="35"/>
      <c r="J6" s="102" t="s">
        <v>4</v>
      </c>
      <c r="K6" s="101" t="str">
        <f>VLOOKUP(C6, Codes!$D$4:$E$59, 2, FALSE)</f>
        <v>N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291</v>
      </c>
      <c r="Z6" s="97"/>
    </row>
    <row r="7" spans="1:26" ht="14.4">
      <c r="A7" s="114">
        <v>3</v>
      </c>
      <c r="B7" s="36"/>
      <c r="C7" s="37" t="s">
        <v>85</v>
      </c>
      <c r="D7" s="38">
        <v>1</v>
      </c>
      <c r="E7" s="39">
        <v>724</v>
      </c>
      <c r="F7" s="39">
        <v>912</v>
      </c>
      <c r="G7" s="39">
        <v>920</v>
      </c>
      <c r="H7" s="35">
        <v>560</v>
      </c>
      <c r="I7" s="35">
        <v>560</v>
      </c>
      <c r="J7" s="102">
        <v>1</v>
      </c>
      <c r="K7" s="101" t="str">
        <f>VLOOKUP(C7, Codes!$D$4:$E$59, 2, FALSE)</f>
        <v>N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43.2">
      <c r="A8" s="114">
        <v>4</v>
      </c>
      <c r="B8" s="36"/>
      <c r="C8" s="37" t="s">
        <v>13</v>
      </c>
      <c r="D8" s="38">
        <v>1</v>
      </c>
      <c r="E8" s="39">
        <v>724</v>
      </c>
      <c r="F8" s="39">
        <v>900</v>
      </c>
      <c r="G8" s="39">
        <v>560</v>
      </c>
      <c r="H8" s="35"/>
      <c r="I8" s="35"/>
      <c r="J8" s="40">
        <v>1</v>
      </c>
      <c r="K8" s="101" t="str">
        <f>VLOOKUP(C8, Codes!$D$4:$E$59, 2, FALSE)</f>
        <v>N - Vert. Front</v>
      </c>
      <c r="L8" s="42" t="s">
        <v>3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86</v>
      </c>
      <c r="D9" s="38">
        <v>1</v>
      </c>
      <c r="E9" s="39">
        <v>724</v>
      </c>
      <c r="F9" s="39">
        <v>920</v>
      </c>
      <c r="G9" s="39">
        <v>918</v>
      </c>
      <c r="H9" s="35">
        <v>560</v>
      </c>
      <c r="I9" s="35">
        <v>560</v>
      </c>
      <c r="J9" s="40">
        <v>1</v>
      </c>
      <c r="K9" s="101" t="str">
        <f>VLOOKUP(C9, Codes!$D$4:$E$59, 2, FALSE)</f>
        <v>N</v>
      </c>
      <c r="L9" s="42" t="s">
        <v>3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43.2">
      <c r="A10" s="114">
        <v>6</v>
      </c>
      <c r="B10" s="36"/>
      <c r="C10" s="37" t="s">
        <v>23</v>
      </c>
      <c r="D10" s="38">
        <v>1</v>
      </c>
      <c r="E10" s="39">
        <v>746</v>
      </c>
      <c r="F10" s="39">
        <v>729</v>
      </c>
      <c r="G10" s="39">
        <v>300</v>
      </c>
      <c r="H10" s="35"/>
      <c r="I10" s="35"/>
      <c r="J10" s="40">
        <v>1</v>
      </c>
      <c r="K10" s="101" t="str">
        <f>VLOOKUP(C10, Codes!$D$4:$E$59, 2, FALSE)</f>
        <v>Y</v>
      </c>
      <c r="L10" s="42" t="s">
        <v>3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 t="s">
        <v>292</v>
      </c>
      <c r="Z10" s="97"/>
    </row>
    <row r="11" spans="1:26" ht="43.2">
      <c r="A11" s="114">
        <v>7</v>
      </c>
      <c r="B11" s="36"/>
      <c r="C11" s="37" t="s">
        <v>92</v>
      </c>
      <c r="D11" s="38">
        <v>1</v>
      </c>
      <c r="E11" s="39">
        <v>746</v>
      </c>
      <c r="F11" s="39">
        <v>365</v>
      </c>
      <c r="G11" s="39">
        <v>300</v>
      </c>
      <c r="H11" s="35"/>
      <c r="I11" s="35"/>
      <c r="J11" s="40">
        <v>1</v>
      </c>
      <c r="K11" s="101" t="str">
        <f>VLOOKUP(C11, Codes!$D$4:$E$59, 2, FALSE)</f>
        <v>Y</v>
      </c>
      <c r="L11" s="42" t="s">
        <v>3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 t="s">
        <v>292</v>
      </c>
      <c r="Z11" s="97"/>
    </row>
    <row r="12" spans="1:26" ht="43.2">
      <c r="A12" s="114">
        <v>8</v>
      </c>
      <c r="B12" s="36"/>
      <c r="C12" s="37" t="s">
        <v>23</v>
      </c>
      <c r="D12" s="38">
        <v>1</v>
      </c>
      <c r="E12" s="39">
        <v>746</v>
      </c>
      <c r="F12" s="39">
        <v>567</v>
      </c>
      <c r="G12" s="39">
        <v>300</v>
      </c>
      <c r="H12" s="35"/>
      <c r="I12" s="35"/>
      <c r="J12" s="40">
        <v>1</v>
      </c>
      <c r="K12" s="101" t="str">
        <f>VLOOKUP(C12, Codes!$D$4:$E$59, 2, FALSE)</f>
        <v>Y</v>
      </c>
      <c r="L12" s="42" t="s">
        <v>3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 t="s">
        <v>292</v>
      </c>
      <c r="Z12" s="97"/>
    </row>
    <row r="13" spans="1:26" ht="43.2">
      <c r="A13" s="114">
        <v>9</v>
      </c>
      <c r="B13" s="36"/>
      <c r="C13" s="37" t="s">
        <v>23</v>
      </c>
      <c r="D13" s="38">
        <v>1</v>
      </c>
      <c r="E13" s="39">
        <v>746</v>
      </c>
      <c r="F13" s="39">
        <v>632</v>
      </c>
      <c r="G13" s="39">
        <v>300</v>
      </c>
      <c r="H13" s="35"/>
      <c r="I13" s="35"/>
      <c r="J13" s="40">
        <v>1</v>
      </c>
      <c r="K13" s="101" t="str">
        <f>VLOOKUP(C13, Codes!$D$4:$E$59, 2, FALSE)</f>
        <v>Y</v>
      </c>
      <c r="L13" s="42" t="s">
        <v>3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 t="s">
        <v>292</v>
      </c>
      <c r="Z13" s="97"/>
    </row>
    <row r="14" spans="1:26" ht="14.4">
      <c r="A14" s="114">
        <v>10</v>
      </c>
      <c r="B14" s="36"/>
      <c r="C14" s="37" t="s">
        <v>23</v>
      </c>
      <c r="D14" s="38">
        <v>1</v>
      </c>
      <c r="E14" s="39">
        <v>721</v>
      </c>
      <c r="F14" s="39">
        <v>900</v>
      </c>
      <c r="G14" s="39">
        <v>300</v>
      </c>
      <c r="H14" s="35"/>
      <c r="I14" s="35"/>
      <c r="J14" s="40" t="s">
        <v>4</v>
      </c>
      <c r="K14" s="101" t="str">
        <f>VLOOKUP(C14, Codes!$D$4:$E$59, 2, FALSE)</f>
        <v>Y</v>
      </c>
      <c r="L14" s="42" t="s">
        <v>3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43.2">
      <c r="A15" s="114">
        <v>11</v>
      </c>
      <c r="B15" s="36"/>
      <c r="C15" s="37" t="s">
        <v>92</v>
      </c>
      <c r="D15" s="38">
        <v>1</v>
      </c>
      <c r="E15" s="39">
        <v>746</v>
      </c>
      <c r="F15" s="39">
        <v>153</v>
      </c>
      <c r="G15" s="39">
        <v>300</v>
      </c>
      <c r="H15" s="35"/>
      <c r="I15" s="35"/>
      <c r="J15" s="40">
        <v>1</v>
      </c>
      <c r="K15" s="101" t="str">
        <f>VLOOKUP(C15, Codes!$D$4:$E$59, 2, FALSE)</f>
        <v>Y</v>
      </c>
      <c r="L15" s="42" t="s">
        <v>3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 t="s">
        <v>292</v>
      </c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5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106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97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42" customHeight="1">
      <c r="A29" s="248" t="s">
        <v>227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  <c r="M29" s="249"/>
      <c r="N29" s="249"/>
      <c r="O29" s="249"/>
      <c r="P29" s="249"/>
      <c r="Q29" s="249"/>
      <c r="R29" s="249"/>
      <c r="S29" s="249"/>
      <c r="T29" s="249"/>
      <c r="U29" s="249"/>
      <c r="V29" s="249"/>
      <c r="W29" s="249"/>
      <c r="X29" s="249"/>
      <c r="Y29" s="249"/>
      <c r="Z29" s="249"/>
    </row>
    <row r="30" spans="1:26" ht="63" customHeight="1">
      <c r="A30" s="234" t="s">
        <v>0</v>
      </c>
      <c r="B30" s="232" t="s">
        <v>41</v>
      </c>
      <c r="C30" s="228" t="s">
        <v>40</v>
      </c>
      <c r="D30" s="230" t="s">
        <v>1</v>
      </c>
      <c r="E30" s="238" t="s">
        <v>256</v>
      </c>
      <c r="F30" s="239"/>
      <c r="G30" s="240"/>
      <c r="H30" s="259" t="s">
        <v>59</v>
      </c>
      <c r="I30" s="236" t="s">
        <v>275</v>
      </c>
      <c r="J30" s="225" t="s">
        <v>255</v>
      </c>
      <c r="K30" s="226"/>
      <c r="L30" s="226"/>
      <c r="M30" s="226"/>
      <c r="N30" s="227"/>
      <c r="O30" s="225" t="s">
        <v>254</v>
      </c>
      <c r="P30" s="226"/>
      <c r="Q30" s="226"/>
      <c r="R30" s="254"/>
      <c r="S30" s="252" t="s">
        <v>253</v>
      </c>
      <c r="T30" s="262" t="s">
        <v>250</v>
      </c>
      <c r="U30" s="263"/>
      <c r="V30" s="263"/>
      <c r="W30" s="263"/>
      <c r="X30" s="263"/>
      <c r="Y30" s="250" t="s">
        <v>210</v>
      </c>
      <c r="Z30" s="250" t="s">
        <v>208</v>
      </c>
    </row>
    <row r="31" spans="1:26" ht="33.75" customHeight="1">
      <c r="A31" s="255"/>
      <c r="B31" s="256"/>
      <c r="C31" s="257"/>
      <c r="D31" s="258"/>
      <c r="E31" s="6" t="s">
        <v>36</v>
      </c>
      <c r="F31" s="6" t="s">
        <v>37</v>
      </c>
      <c r="G31" s="6" t="s">
        <v>39</v>
      </c>
      <c r="H31" s="260"/>
      <c r="I31" s="261"/>
      <c r="J31" s="138" t="s">
        <v>214</v>
      </c>
      <c r="K31" s="6" t="s">
        <v>218</v>
      </c>
      <c r="L31" s="6" t="s">
        <v>215</v>
      </c>
      <c r="M31" s="6" t="s">
        <v>216</v>
      </c>
      <c r="N31" s="6" t="s">
        <v>217</v>
      </c>
      <c r="O31" s="5" t="s">
        <v>219</v>
      </c>
      <c r="P31" s="5" t="s">
        <v>215</v>
      </c>
      <c r="Q31" s="5" t="s">
        <v>216</v>
      </c>
      <c r="R31" s="23" t="s">
        <v>217</v>
      </c>
      <c r="S31" s="253"/>
      <c r="T31" s="159" t="s">
        <v>248</v>
      </c>
      <c r="U31" s="159" t="s">
        <v>249</v>
      </c>
      <c r="V31" s="159" t="s">
        <v>246</v>
      </c>
      <c r="W31" s="159" t="s">
        <v>247</v>
      </c>
      <c r="X31" s="159" t="s">
        <v>261</v>
      </c>
      <c r="Y31" s="251"/>
      <c r="Z31" s="251"/>
    </row>
    <row r="32" spans="1:26" ht="14.4">
      <c r="A32" s="115">
        <v>1</v>
      </c>
      <c r="B32" s="8"/>
      <c r="C32" s="11" t="s">
        <v>15</v>
      </c>
      <c r="D32" s="16">
        <v>1</v>
      </c>
      <c r="E32" s="4">
        <v>724</v>
      </c>
      <c r="F32" s="4">
        <v>800</v>
      </c>
      <c r="G32" s="4">
        <v>560</v>
      </c>
      <c r="H32" s="101" t="str">
        <f>VLOOKUP(C32, Codes!D72:E81, 2, FALSE)</f>
        <v>N</v>
      </c>
      <c r="I32" s="116" t="s">
        <v>3</v>
      </c>
      <c r="J32" s="104"/>
      <c r="K32" s="105"/>
      <c r="L32" s="105"/>
      <c r="M32" s="105"/>
      <c r="N32" s="105"/>
      <c r="O32" s="14"/>
      <c r="P32" s="14"/>
      <c r="Q32" s="14"/>
      <c r="R32" s="22"/>
      <c r="S32" s="98"/>
      <c r="T32" s="160"/>
      <c r="U32" s="160"/>
      <c r="V32" s="160"/>
      <c r="W32" s="160"/>
      <c r="X32" s="160"/>
      <c r="Y32" s="32" t="s">
        <v>290</v>
      </c>
      <c r="Z32" s="106"/>
    </row>
    <row r="33" spans="1:26" ht="14.4">
      <c r="A33" s="115">
        <v>2</v>
      </c>
      <c r="B33" s="8"/>
      <c r="C33" s="11" t="s">
        <v>15</v>
      </c>
      <c r="D33" s="16">
        <v>1</v>
      </c>
      <c r="E33" s="4">
        <v>724</v>
      </c>
      <c r="F33" s="4">
        <v>850</v>
      </c>
      <c r="G33" s="4">
        <v>560</v>
      </c>
      <c r="H33" s="103" t="s">
        <v>25</v>
      </c>
      <c r="I33" s="116" t="s">
        <v>3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 t="s">
        <v>290</v>
      </c>
      <c r="Z33" s="97"/>
    </row>
    <row r="34" spans="1:26" ht="28.8">
      <c r="A34" s="115">
        <v>3</v>
      </c>
      <c r="B34" s="8"/>
      <c r="C34" s="11" t="s">
        <v>17</v>
      </c>
      <c r="D34" s="16">
        <v>1</v>
      </c>
      <c r="E34" s="4">
        <v>724</v>
      </c>
      <c r="F34" s="4">
        <v>790</v>
      </c>
      <c r="G34" s="4">
        <v>560</v>
      </c>
      <c r="H34" s="103" t="s">
        <v>129</v>
      </c>
      <c r="I34" s="116" t="s">
        <v>3</v>
      </c>
      <c r="J34" s="104"/>
      <c r="K34" s="105">
        <v>164</v>
      </c>
      <c r="L34" s="105">
        <v>280</v>
      </c>
      <c r="M34" s="105">
        <v>280</v>
      </c>
      <c r="N34" s="105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32" t="s">
        <v>296</v>
      </c>
      <c r="Z34" s="97"/>
    </row>
    <row r="35" spans="1:26" ht="14.4">
      <c r="A35" s="115">
        <v>4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5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6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106"/>
    </row>
    <row r="38" spans="1:26" ht="14.4">
      <c r="A38" s="115">
        <v>7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97"/>
    </row>
    <row r="39" spans="1:26" ht="14.4">
      <c r="A39" s="115">
        <v>8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106"/>
    </row>
    <row r="40" spans="1:26" ht="14.4">
      <c r="A40" s="115">
        <v>9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97"/>
    </row>
    <row r="41" spans="1:26" ht="14.4">
      <c r="A41" s="115">
        <v>10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11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12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13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14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thickBot="1">
      <c r="A46" s="117">
        <v>15</v>
      </c>
      <c r="B46" s="118"/>
      <c r="C46" s="11" t="s">
        <v>6</v>
      </c>
      <c r="D46" s="119" t="s">
        <v>4</v>
      </c>
      <c r="E46" s="120"/>
      <c r="F46" s="120"/>
      <c r="G46" s="120"/>
      <c r="H46" s="121" t="s">
        <v>4</v>
      </c>
      <c r="I46" s="122" t="s">
        <v>4</v>
      </c>
      <c r="J46" s="123"/>
      <c r="K46" s="124"/>
      <c r="L46" s="124"/>
      <c r="M46" s="124"/>
      <c r="N46" s="124"/>
      <c r="O46" s="125"/>
      <c r="P46" s="125"/>
      <c r="Q46" s="125"/>
      <c r="R46" s="126"/>
      <c r="S46" s="127"/>
      <c r="T46" s="162"/>
      <c r="U46" s="162"/>
      <c r="V46" s="162"/>
      <c r="W46" s="162"/>
      <c r="X46" s="162"/>
      <c r="Y46" s="128"/>
      <c r="Z46" s="129"/>
    </row>
  </sheetData>
  <mergeCells count="31">
    <mergeCell ref="A29:Z29"/>
    <mergeCell ref="Z3:Z4"/>
    <mergeCell ref="Y30:Y31"/>
    <mergeCell ref="Z30:Z31"/>
    <mergeCell ref="S30:S31"/>
    <mergeCell ref="O30:R30"/>
    <mergeCell ref="A30:A31"/>
    <mergeCell ref="B30:B31"/>
    <mergeCell ref="C30:C31"/>
    <mergeCell ref="D30:D31"/>
    <mergeCell ref="E30:G30"/>
    <mergeCell ref="H30:H31"/>
    <mergeCell ref="I30:I31"/>
    <mergeCell ref="J30:N30"/>
    <mergeCell ref="T30:X30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disablePrompts="1" count="3">
    <dataValidation type="decimal" allowBlank="1" showErrorMessage="1" sqref="E32:F46 N6:N28 E5:F28">
      <formula1>50</formula1>
      <formula2>3600</formula2>
    </dataValidation>
    <dataValidation type="decimal" allowBlank="1" showErrorMessage="1" sqref="G32:G46 G5:I28">
      <formula1>50</formula1>
      <formula2>1500</formula2>
    </dataValidation>
    <dataValidation type="decimal" allowBlank="1" showErrorMessage="1" sqref="K32:N46 Q5:S28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ErrorMessage="1">
          <x14:formula1>
            <xm:f>Codes!$B$24:$B$26</xm:f>
          </x14:formula1>
          <xm:sqref>H33:H46</xm:sqref>
        </x14:dataValidation>
        <x14:dataValidation type="list" allowBlank="1" showErrorMessage="1">
          <x14:formula1>
            <xm:f>Codes!$B$28:$B$34</xm:f>
          </x14:formula1>
          <xm:sqref>I32:I46 L5:L28</xm:sqref>
        </x14:dataValidation>
        <x14:dataValidation type="list" allowBlank="1" showErrorMessage="1">
          <x14:formula1>
            <xm:f>Codes!$B$49:$B$69</xm:f>
          </x14:formula1>
          <xm:sqref>D32:D46 D5:D28</xm:sqref>
        </x14:dataValidation>
        <x14:dataValidation type="list" allowBlank="1" showErrorMessage="1">
          <x14:formula1>
            <xm:f>Codes!$D$73:$D$82</xm:f>
          </x14:formula1>
          <xm:sqref>C32:C46</xm:sqref>
        </x14:dataValidation>
        <x14:dataValidation type="list" allowBlank="1" showErrorMessage="1">
          <x14:formula1>
            <xm:f>Codes!$B$49:$B$59</xm:f>
          </x14:formula1>
          <xm:sqref>J5:J28</xm:sqref>
        </x14:dataValidation>
        <x14:dataValidation type="list" allowBlank="1" showErrorMessage="1">
          <x14:formula1>
            <xm:f>Codes!$D$4:$D$60</xm:f>
          </x14:formula1>
          <xm:sqref>C5:C28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topLeftCell="A16" zoomScaleNormal="100" workbookViewId="0">
      <selection activeCell="N33" sqref="N33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7" t="s">
        <v>181</v>
      </c>
      <c r="B1" s="268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69"/>
      <c r="B2" s="270"/>
      <c r="C2" s="71"/>
      <c r="D2" s="72" t="s">
        <v>7</v>
      </c>
      <c r="E2" s="73">
        <f>SUM(E5:E54)</f>
        <v>75</v>
      </c>
      <c r="F2" s="266" t="s">
        <v>52</v>
      </c>
      <c r="G2" s="266"/>
      <c r="H2" s="266"/>
      <c r="I2" s="266"/>
      <c r="J2" s="266"/>
      <c r="K2" s="266"/>
      <c r="L2" s="266"/>
      <c r="M2" s="266"/>
      <c r="N2" s="139" t="s">
        <v>263</v>
      </c>
    </row>
    <row r="3" spans="1:14" ht="62.1" customHeight="1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174</v>
      </c>
      <c r="G3" s="282" t="s">
        <v>38</v>
      </c>
      <c r="H3" s="67" t="s">
        <v>61</v>
      </c>
      <c r="I3" s="271" t="s">
        <v>175</v>
      </c>
      <c r="J3" s="272"/>
      <c r="K3" s="272"/>
      <c r="L3" s="272"/>
      <c r="M3" s="273"/>
      <c r="N3" s="264" t="s">
        <v>9</v>
      </c>
    </row>
    <row r="4" spans="1:14" ht="29.4" customHeight="1">
      <c r="A4" s="275"/>
      <c r="B4" s="277"/>
      <c r="C4" s="277"/>
      <c r="D4" s="256"/>
      <c r="E4" s="261"/>
      <c r="F4" s="281"/>
      <c r="G4" s="283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ht="28.8">
      <c r="A5" s="130">
        <v>1</v>
      </c>
      <c r="B5" s="2"/>
      <c r="C5" s="15" t="s">
        <v>3</v>
      </c>
      <c r="D5" s="12" t="s">
        <v>78</v>
      </c>
      <c r="E5" s="86">
        <v>6</v>
      </c>
      <c r="F5" s="12">
        <v>762</v>
      </c>
      <c r="G5" s="12">
        <v>318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77</v>
      </c>
      <c r="E6" s="86">
        <v>1</v>
      </c>
      <c r="F6" s="12">
        <v>153</v>
      </c>
      <c r="G6" s="12">
        <v>275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5" t="s">
        <v>3</v>
      </c>
      <c r="D7" s="12" t="s">
        <v>77</v>
      </c>
      <c r="E7" s="87">
        <v>1</v>
      </c>
      <c r="F7" s="12">
        <v>632</v>
      </c>
      <c r="G7" s="12">
        <v>275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5" t="s">
        <v>3</v>
      </c>
      <c r="D8" s="12" t="s">
        <v>77</v>
      </c>
      <c r="E8" s="87">
        <v>1</v>
      </c>
      <c r="F8" s="12">
        <v>567</v>
      </c>
      <c r="G8" s="12">
        <v>275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5" t="s">
        <v>3</v>
      </c>
      <c r="D9" s="12" t="s">
        <v>77</v>
      </c>
      <c r="E9" s="87">
        <v>1</v>
      </c>
      <c r="F9" s="12">
        <v>1094</v>
      </c>
      <c r="G9" s="12">
        <v>275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5" t="s">
        <v>3</v>
      </c>
      <c r="D10" s="12" t="s">
        <v>77</v>
      </c>
      <c r="E10" s="87">
        <v>2</v>
      </c>
      <c r="F10" s="12">
        <v>724</v>
      </c>
      <c r="G10" s="12">
        <v>150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5" t="s">
        <v>3</v>
      </c>
      <c r="D11" s="12" t="s">
        <v>77</v>
      </c>
      <c r="E11" s="87">
        <v>2</v>
      </c>
      <c r="F11" s="12">
        <v>860</v>
      </c>
      <c r="G11" s="12">
        <v>150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5" t="s">
        <v>3</v>
      </c>
      <c r="D12" s="12" t="s">
        <v>78</v>
      </c>
      <c r="E12" s="87">
        <v>1</v>
      </c>
      <c r="F12" s="12">
        <v>1650</v>
      </c>
      <c r="G12" s="12">
        <v>318</v>
      </c>
      <c r="H12" s="12">
        <v>16</v>
      </c>
      <c r="I12" s="13"/>
      <c r="J12" s="13"/>
      <c r="K12" s="13"/>
      <c r="L12" s="13"/>
      <c r="M12" s="13"/>
      <c r="N12" s="131" t="s">
        <v>293</v>
      </c>
    </row>
    <row r="13" spans="1:14" ht="14.4">
      <c r="A13" s="130">
        <v>9</v>
      </c>
      <c r="B13" s="2"/>
      <c r="C13" s="15" t="s">
        <v>3</v>
      </c>
      <c r="D13" s="12" t="s">
        <v>75</v>
      </c>
      <c r="E13" s="87">
        <v>1</v>
      </c>
      <c r="F13" s="12">
        <v>1200</v>
      </c>
      <c r="G13" s="12">
        <v>900</v>
      </c>
      <c r="H13" s="12">
        <v>16</v>
      </c>
      <c r="I13" s="13"/>
      <c r="J13" s="13"/>
      <c r="K13" s="13"/>
      <c r="L13" s="13"/>
      <c r="M13" s="13"/>
      <c r="N13" s="131" t="s">
        <v>293</v>
      </c>
    </row>
    <row r="14" spans="1:14" ht="14.4">
      <c r="A14" s="130">
        <v>10</v>
      </c>
      <c r="B14" s="2"/>
      <c r="C14" s="15" t="s">
        <v>3</v>
      </c>
      <c r="D14" s="12" t="s">
        <v>75</v>
      </c>
      <c r="E14" s="87">
        <v>1</v>
      </c>
      <c r="F14" s="12">
        <v>900</v>
      </c>
      <c r="G14" s="12">
        <v>900</v>
      </c>
      <c r="H14" s="12">
        <v>16</v>
      </c>
      <c r="I14" s="13"/>
      <c r="J14" s="13"/>
      <c r="K14" s="13"/>
      <c r="L14" s="13"/>
      <c r="M14" s="13"/>
      <c r="N14" s="131" t="s">
        <v>293</v>
      </c>
    </row>
    <row r="15" spans="1:14" ht="28.8">
      <c r="A15" s="130">
        <v>11</v>
      </c>
      <c r="B15" s="2"/>
      <c r="C15" s="16" t="s">
        <v>4</v>
      </c>
      <c r="D15" s="12" t="s">
        <v>77</v>
      </c>
      <c r="E15" s="87">
        <v>1</v>
      </c>
      <c r="F15" s="12">
        <v>915</v>
      </c>
      <c r="G15" s="12">
        <v>560</v>
      </c>
      <c r="H15" s="12">
        <v>16</v>
      </c>
      <c r="I15" s="13"/>
      <c r="J15" s="13"/>
      <c r="K15" s="13"/>
      <c r="L15" s="13"/>
      <c r="M15" s="13"/>
      <c r="N15" s="131" t="s">
        <v>294</v>
      </c>
    </row>
    <row r="16" spans="1:14" ht="28.8">
      <c r="A16" s="130">
        <v>12</v>
      </c>
      <c r="B16" s="2"/>
      <c r="C16" s="16" t="s">
        <v>4</v>
      </c>
      <c r="D16" s="12" t="s">
        <v>77</v>
      </c>
      <c r="E16" s="87">
        <v>1</v>
      </c>
      <c r="F16" s="12">
        <v>1338</v>
      </c>
      <c r="G16" s="12">
        <v>560</v>
      </c>
      <c r="H16" s="12">
        <v>16</v>
      </c>
      <c r="I16" s="13"/>
      <c r="J16" s="13"/>
      <c r="K16" s="13"/>
      <c r="L16" s="13"/>
      <c r="M16" s="13"/>
      <c r="N16" s="131" t="s">
        <v>294</v>
      </c>
    </row>
    <row r="17" spans="1:14" ht="28.8">
      <c r="A17" s="130">
        <v>13</v>
      </c>
      <c r="B17" s="2"/>
      <c r="C17" s="16" t="s">
        <v>4</v>
      </c>
      <c r="D17" s="12" t="s">
        <v>77</v>
      </c>
      <c r="E17" s="87">
        <v>1</v>
      </c>
      <c r="F17" s="12">
        <v>1710</v>
      </c>
      <c r="G17" s="12">
        <v>560</v>
      </c>
      <c r="H17" s="12">
        <v>16</v>
      </c>
      <c r="I17" s="13"/>
      <c r="J17" s="13"/>
      <c r="K17" s="13"/>
      <c r="L17" s="13"/>
      <c r="M17" s="13"/>
      <c r="N17" s="131" t="s">
        <v>294</v>
      </c>
    </row>
    <row r="18" spans="1:14" ht="28.8">
      <c r="A18" s="130">
        <v>14</v>
      </c>
      <c r="B18" s="2"/>
      <c r="C18" s="16" t="s">
        <v>4</v>
      </c>
      <c r="D18" s="12" t="s">
        <v>77</v>
      </c>
      <c r="E18" s="87">
        <v>1</v>
      </c>
      <c r="F18" s="12">
        <v>1610</v>
      </c>
      <c r="G18" s="12">
        <v>560</v>
      </c>
      <c r="H18" s="12">
        <v>16</v>
      </c>
      <c r="I18" s="13"/>
      <c r="J18" s="13"/>
      <c r="K18" s="13"/>
      <c r="L18" s="13"/>
      <c r="M18" s="13"/>
      <c r="N18" s="131" t="s">
        <v>294</v>
      </c>
    </row>
    <row r="19" spans="1:14" ht="28.8">
      <c r="A19" s="130">
        <v>15</v>
      </c>
      <c r="B19" s="2"/>
      <c r="C19" s="16" t="s">
        <v>4</v>
      </c>
      <c r="D19" s="12" t="s">
        <v>77</v>
      </c>
      <c r="E19" s="87">
        <v>1</v>
      </c>
      <c r="F19" s="12">
        <v>1597</v>
      </c>
      <c r="G19" s="12">
        <v>820</v>
      </c>
      <c r="H19" s="12">
        <v>16</v>
      </c>
      <c r="I19" s="13"/>
      <c r="J19" s="13"/>
      <c r="K19" s="13"/>
      <c r="L19" s="13"/>
      <c r="M19" s="13"/>
      <c r="N19" s="131" t="s">
        <v>294</v>
      </c>
    </row>
    <row r="20" spans="1:14" ht="28.8">
      <c r="A20" s="130">
        <v>16</v>
      </c>
      <c r="B20" s="2"/>
      <c r="C20" s="16" t="s">
        <v>4</v>
      </c>
      <c r="D20" s="12" t="s">
        <v>77</v>
      </c>
      <c r="E20" s="87">
        <v>2</v>
      </c>
      <c r="F20" s="12">
        <v>860</v>
      </c>
      <c r="G20" s="12">
        <v>450</v>
      </c>
      <c r="H20" s="12">
        <v>16</v>
      </c>
      <c r="I20" s="13"/>
      <c r="J20" s="13"/>
      <c r="K20" s="13"/>
      <c r="L20" s="13"/>
      <c r="M20" s="13"/>
      <c r="N20" s="131" t="s">
        <v>295</v>
      </c>
    </row>
    <row r="21" spans="1:14" ht="14.4">
      <c r="A21" s="130">
        <v>17</v>
      </c>
      <c r="B21" s="2"/>
      <c r="C21" s="16" t="s">
        <v>4</v>
      </c>
      <c r="D21" s="12" t="s">
        <v>72</v>
      </c>
      <c r="E21" s="87">
        <v>2</v>
      </c>
      <c r="F21" s="12">
        <v>2470</v>
      </c>
      <c r="G21" s="12">
        <v>135</v>
      </c>
      <c r="H21" s="12">
        <v>16</v>
      </c>
      <c r="I21" s="13"/>
      <c r="J21" s="13"/>
      <c r="K21" s="13"/>
      <c r="L21" s="13"/>
      <c r="M21" s="13"/>
      <c r="N21" s="131" t="s">
        <v>295</v>
      </c>
    </row>
    <row r="22" spans="1:14" ht="14.4">
      <c r="A22" s="130">
        <v>18</v>
      </c>
      <c r="B22" s="2"/>
      <c r="C22" s="16" t="s">
        <v>4</v>
      </c>
      <c r="D22" s="12" t="s">
        <v>72</v>
      </c>
      <c r="E22" s="87">
        <v>2</v>
      </c>
      <c r="F22" s="12">
        <v>1300</v>
      </c>
      <c r="G22" s="12">
        <v>135</v>
      </c>
      <c r="H22" s="12">
        <v>16</v>
      </c>
      <c r="I22" s="13"/>
      <c r="J22" s="13"/>
      <c r="K22" s="13"/>
      <c r="L22" s="13"/>
      <c r="M22" s="13"/>
      <c r="N22" s="131" t="s">
        <v>295</v>
      </c>
    </row>
    <row r="23" spans="1:14" ht="14.4">
      <c r="A23" s="130">
        <v>19</v>
      </c>
      <c r="B23" s="2"/>
      <c r="C23" s="16" t="s">
        <v>4</v>
      </c>
      <c r="D23" s="12" t="s">
        <v>72</v>
      </c>
      <c r="E23" s="87">
        <v>2</v>
      </c>
      <c r="F23" s="12">
        <v>1700</v>
      </c>
      <c r="G23" s="12">
        <v>135</v>
      </c>
      <c r="H23" s="12">
        <v>16</v>
      </c>
      <c r="I23" s="13"/>
      <c r="J23" s="13"/>
      <c r="K23" s="13"/>
      <c r="L23" s="13"/>
      <c r="M23" s="13"/>
      <c r="N23" s="131" t="s">
        <v>295</v>
      </c>
    </row>
    <row r="24" spans="1:14" ht="14.4">
      <c r="A24" s="130">
        <v>20</v>
      </c>
      <c r="B24" s="2"/>
      <c r="C24" s="16" t="s">
        <v>4</v>
      </c>
      <c r="D24" s="12" t="s">
        <v>72</v>
      </c>
      <c r="E24" s="87">
        <v>2</v>
      </c>
      <c r="F24" s="12">
        <v>1690</v>
      </c>
      <c r="G24" s="12">
        <v>135</v>
      </c>
      <c r="H24" s="12">
        <v>16</v>
      </c>
      <c r="I24" s="13"/>
      <c r="J24" s="13"/>
      <c r="K24" s="13"/>
      <c r="L24" s="13"/>
      <c r="M24" s="13"/>
      <c r="N24" s="131" t="s">
        <v>295</v>
      </c>
    </row>
    <row r="25" spans="1:14" ht="14.4">
      <c r="A25" s="130">
        <v>21</v>
      </c>
      <c r="B25" s="2"/>
      <c r="C25" s="16" t="s">
        <v>4</v>
      </c>
      <c r="D25" s="12" t="s">
        <v>72</v>
      </c>
      <c r="E25" s="87">
        <v>16</v>
      </c>
      <c r="F25" s="12">
        <v>468</v>
      </c>
      <c r="G25" s="12">
        <v>135</v>
      </c>
      <c r="H25" s="12">
        <v>16</v>
      </c>
      <c r="I25" s="13"/>
      <c r="J25" s="13"/>
      <c r="K25" s="13"/>
      <c r="L25" s="13"/>
      <c r="M25" s="13"/>
      <c r="N25" s="131" t="s">
        <v>295</v>
      </c>
    </row>
    <row r="26" spans="1:14" ht="14.4">
      <c r="A26" s="130">
        <v>22</v>
      </c>
      <c r="B26" s="2"/>
      <c r="C26" s="16" t="s">
        <v>4</v>
      </c>
      <c r="D26" s="12" t="s">
        <v>72</v>
      </c>
      <c r="E26" s="87">
        <v>16</v>
      </c>
      <c r="F26" s="12">
        <v>468</v>
      </c>
      <c r="G26" s="12">
        <v>80</v>
      </c>
      <c r="H26" s="12">
        <v>16</v>
      </c>
      <c r="I26" s="13"/>
      <c r="J26" s="13"/>
      <c r="K26" s="13"/>
      <c r="L26" s="13"/>
      <c r="M26" s="13"/>
      <c r="N26" s="131" t="s">
        <v>295</v>
      </c>
    </row>
    <row r="27" spans="1:14" ht="14.4">
      <c r="A27" s="130">
        <v>23</v>
      </c>
      <c r="B27" s="2"/>
      <c r="C27" s="16" t="s">
        <v>3</v>
      </c>
      <c r="D27" s="12" t="s">
        <v>72</v>
      </c>
      <c r="E27" s="87">
        <v>1</v>
      </c>
      <c r="F27" s="12">
        <v>2494</v>
      </c>
      <c r="G27" s="12">
        <v>120</v>
      </c>
      <c r="H27" s="12">
        <v>16</v>
      </c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3</v>
      </c>
      <c r="D28" s="12" t="s">
        <v>72</v>
      </c>
      <c r="E28" s="87">
        <v>2</v>
      </c>
      <c r="F28" s="12">
        <v>1200</v>
      </c>
      <c r="G28" s="12">
        <v>120</v>
      </c>
      <c r="H28" s="12">
        <v>16</v>
      </c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3</v>
      </c>
      <c r="D29" s="12" t="s">
        <v>72</v>
      </c>
      <c r="E29" s="87">
        <v>1</v>
      </c>
      <c r="F29" s="12">
        <v>1800</v>
      </c>
      <c r="G29" s="12">
        <v>120</v>
      </c>
      <c r="H29" s="12">
        <v>16</v>
      </c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55</v>
      </c>
      <c r="D30" s="12" t="s">
        <v>72</v>
      </c>
      <c r="E30" s="87">
        <v>1</v>
      </c>
      <c r="F30" s="12">
        <v>868</v>
      </c>
      <c r="G30" s="12">
        <v>283</v>
      </c>
      <c r="H30" s="12">
        <v>16</v>
      </c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55</v>
      </c>
      <c r="D31" s="12" t="s">
        <v>72</v>
      </c>
      <c r="E31" s="87">
        <v>2</v>
      </c>
      <c r="F31" s="12">
        <v>339</v>
      </c>
      <c r="G31" s="12">
        <v>200</v>
      </c>
      <c r="H31" s="12">
        <v>16</v>
      </c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55</v>
      </c>
      <c r="D32" s="12" t="s">
        <v>72</v>
      </c>
      <c r="E32" s="87">
        <v>2</v>
      </c>
      <c r="F32" s="12">
        <v>350</v>
      </c>
      <c r="G32" s="12">
        <v>283</v>
      </c>
      <c r="H32" s="12">
        <v>16</v>
      </c>
      <c r="I32" s="13"/>
      <c r="J32" s="13"/>
      <c r="K32" s="13"/>
      <c r="L32" s="13"/>
      <c r="M32" s="13"/>
      <c r="N32" s="131"/>
    </row>
    <row r="33" spans="1:14" ht="28.8">
      <c r="A33" s="130">
        <v>29</v>
      </c>
      <c r="B33" s="2"/>
      <c r="C33" s="16" t="s">
        <v>55</v>
      </c>
      <c r="D33" s="12" t="s">
        <v>78</v>
      </c>
      <c r="E33" s="87">
        <v>1</v>
      </c>
      <c r="F33" s="12">
        <v>350</v>
      </c>
      <c r="G33" s="12">
        <v>526</v>
      </c>
      <c r="H33" s="12">
        <v>16</v>
      </c>
      <c r="I33" s="13"/>
      <c r="J33" s="13"/>
      <c r="K33" s="13"/>
      <c r="L33" s="13"/>
      <c r="M33" s="13"/>
      <c r="N33" s="131"/>
    </row>
    <row r="34" spans="1:14" ht="28.8">
      <c r="A34" s="130">
        <v>30</v>
      </c>
      <c r="B34" s="2"/>
      <c r="C34" s="16" t="s">
        <v>55</v>
      </c>
      <c r="D34" s="12" t="s">
        <v>78</v>
      </c>
      <c r="E34" s="87">
        <v>1</v>
      </c>
      <c r="F34" s="12">
        <v>339</v>
      </c>
      <c r="G34" s="12">
        <v>192</v>
      </c>
      <c r="H34" s="12">
        <v>16</v>
      </c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4 F5:G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4" t="s">
        <v>245</v>
      </c>
      <c r="R2" s="284"/>
      <c r="S2" s="284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2025-06-09T04:17:49Z</dcterms:modified>
</cp:coreProperties>
</file>