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externalReferences>
    <externalReference r:id="rId9"/>
  </externalReferences>
  <definedNames>
    <definedName name="Base_Cabinets">Codes!$D$3:$E$19</definedName>
    <definedName name="_xlnm.Print_Area" localSheetId="0">'Job Info'!$A$1:$J$47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<sst xmlns="http://schemas.openxmlformats.org/spreadsheetml/2006/main" count="867" uniqueCount="316">
  <si>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</si>
  <si>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</si>
  <si>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</si>
  <si>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</si>
  <si>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</si>
  <si>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</si>
  <si>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</si>
  <si>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</si>
  <si>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</si>
  <si>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</si>
  <si>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</si>
  <si>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</si>
  <si>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</si>
  <si>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</si>
  <si>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</si>
  <si>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</si>
  <si>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</si>
  <si>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</si>
  <si>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</si>
  <si>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</si>
  <si>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</si>
  <si>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</si>
  <si>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</si>
  <si>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</si>
  <si>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</si>
  <si>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</si>
  <si>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</si>
  <si>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</si>
  <si>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</si>
  <si>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</si>
  <si>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</si>
  <si>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</si>
  <si>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</si>
  <si>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</si>
  <si>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</si>
  <si>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</si>
  <si>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</si>
  <si>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</si>
  <si>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</si>
  <si>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</si>
  <si>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</si>
  <si>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</si>
  <si>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</si>
  <si>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</si>
  <si>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</si>
  <si>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</si>
  <si>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</si>
  <si>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</si>
  <si>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</si>
  <si>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</si>
  <si>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</si>
  <si>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</si>
  <si>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</si>
  <si>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</si>
  <si>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</si>
  <si>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</si>
  <si>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</si>
  <si>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</si>
  <si>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</si>
  <si>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</si>
  <si>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</si>
  <si>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</si>
  <si>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</si>
  <si>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</si>
  <si>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</si>
  <si>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</si>
  <si>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</si>
  <si>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</si>
  <si>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</si>
  <si>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</si>
  <si>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</si>
  <si>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</si>
  <si>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</si>
  <si>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</si>
  <si>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</si>
  <si>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</si>
  <si>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</si>
  <si>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</si>
  <si>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</si>
  <si>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</si>
  <si>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</si>
  <si>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</si>
  <si>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</si>
  <si>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</si>
  <si>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</si>
  <si>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</si>
  <si>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</si>
  <si>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</si>
  <si>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</si>
  <si>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</si>
  <si>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</si>
  <si>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</si>
  <si>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</si>
  <si>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</si>
  <si>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</si>
  <si>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</si>
  <si>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</si>
  <si>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</si>
  <si>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</si>
  <si>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</si>
  <si>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</si>
  <si>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</si>
  <si>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</si>
  <si>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</si>
  <si>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</si>
  <si>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</si>
  <si>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</si>
  <si>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</si>
  <si>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</si>
  <si>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</si>
  <si>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</si>
  <si>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</si>
  <si>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</si>
  <si>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</si>
  <si>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</si>
  <si>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</si>
  <si>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</si>
  <si>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</si>
  <si>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</si>
  <si>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</si>
  <si>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</si>
  <si>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</si>
  <si>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</si>
  <si>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</si>
  <si>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</si>
  <si>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</si>
  <si>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</si>
  <si>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</si>
  <si>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</si>
  <si>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</si>
  <si>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</si>
  <si>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</si>
  <si>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</si>
  <si>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</si>
  <si>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</si>
  <si>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</si>
  <si>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</si>
  <si>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</si>
  <si>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</si>
  <si>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</si>
  <si>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</si>
  <si>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</si>
  <si>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</si>
  <si>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</si>
  <si>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</si>
  <si>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</si>
  <si>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</si>
  <si>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</si>
  <si>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</si>
  <si>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</si>
  <si>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</si>
  <si>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</si>
  <si>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</si>
  <si>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</si>
  <si>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</si>
  <si>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</si>
  <si>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</si>
  <si>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</si>
  <si>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</si>
  <si>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</si>
  <si>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</si>
  <si>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</si>
  <si>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</si>
  <si>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</si>
  <si>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</si>
  <si>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</si>
  <si>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</si>
  <si>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</si>
  <si>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</si>
  <si>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</si>
  <si>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</si>
  <si>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</si>
  <si>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</si>
  <si>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</si>
  <si>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</si>
  <si>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</si>
  <si>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</si>
  <si>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</si>
  <si>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</si>
  <si>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</si>
  <si>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</si>
  <si>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</si>
  <si>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</si>
  <si>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</si>
  <si>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</si>
  <si>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</si>
  <si>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</si>
  <si>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</si>
  <si>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</si>
  <si>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</si>
  <si>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</si>
  <si>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</si>
  <si>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</si>
  <si>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</si>
  <si>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</si>
  <si>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</si>
  <si>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</si>
  <si>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</si>
  <si>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</si>
  <si>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</si>
  <si>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</si>
  <si>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</si>
  <si>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</si>
  <si>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</si>
  <si>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</si>
  <si>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</si>
  <si>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</si>
  <si>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</si>
  <si>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</si>
  <si>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</si>
  <si>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</si>
  <si>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</si>
  <si>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</si>
  <si>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</si>
  <si>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</si>
  <si>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</si>
  <si>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</si>
  <si>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</si>
  <si>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</si>
  <si>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</si>
  <si>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</si>
  <si>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</si>
  <si>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</si>
  <si>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</si>
  <si>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</si>
  <si>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</si>
  <si>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</si>
  <si>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</si>
  <si>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</si>
  <si>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</si>
  <si>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</si>
  <si>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</si>
  <si>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</si>
  <si>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</si>
  <si>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</si>
  <si>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</si>
  <si>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</si>
  <si>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</si>
  <si>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</si>
  <si>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</si>
  <si>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</si>
  <si>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</si>
  <si>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</si>
  <si>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</si>
  <si>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</si>
  <si>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</si>
  <si>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</si>
  <si>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</si>
  <si>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</si>
  <si>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</si>
  <si>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</si>
  <si>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</si>
  <si>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</si>
  <si>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</si>
  <si>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</si>
  <si>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</si>
  <si>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</si>
  <si>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</si>
  <si>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</si>
  <si>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</si>
  <si>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</si>
  <si>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</si>
  <si>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</si>
  <si>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</si>
  <si>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</si>
  <si>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</si>
  <si>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</si>
  <si>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</si>
  <si>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</si>
  <si>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</si>
  <si>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</si>
  <si>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</si>
  <si>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</si>
  <si>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</si>
  <si>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</si>
  <si>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</si>
  <si>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</si>
  <si>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</si>
  <si>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</si>
  <si>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</si>
  <si>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</si>
  <si>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 xml:space="preserve">Prince </t>
  </si>
  <si>
    <t>interior</t>
  </si>
  <si>
    <t>21.11.2025</t>
  </si>
  <si>
    <t>05.12.2025</t>
  </si>
  <si>
    <t>colour</t>
  </si>
  <si>
    <t>Bronzed Oak</t>
  </si>
  <si>
    <t>Polytech</t>
  </si>
  <si>
    <t>Woodmatt</t>
  </si>
  <si>
    <t>Laminex</t>
  </si>
  <si>
    <t>Rural Oak</t>
  </si>
  <si>
    <t>Natural</t>
  </si>
  <si>
    <t>acrilam</t>
  </si>
  <si>
    <t>Arctic</t>
  </si>
  <si>
    <t>high gloss</t>
  </si>
  <si>
    <t>Cemux H Box</t>
  </si>
  <si>
    <t>cover sheet 16mm- shelfves will be fixed</t>
  </si>
  <si>
    <t>FE</t>
  </si>
  <si>
    <t>Prayer</t>
  </si>
  <si>
    <t>Face  will be 18mm more to bottom for fingerpull .</t>
  </si>
  <si>
    <t>First draw will be smallest in cemux. 2 and 3 will be EQ. cabinet face edge will be C2</t>
  </si>
  <si>
    <t>FF Study</t>
  </si>
  <si>
    <t xml:space="preserve">material C2 </t>
  </si>
  <si>
    <t>Rural Oak MDF</t>
  </si>
  <si>
    <t xml:space="preserve">   Material 5 (C6)</t>
  </si>
  <si>
    <t>Rural Oak particle</t>
  </si>
  <si>
    <t>C6</t>
  </si>
  <si>
    <t>Two pack profiled doors</t>
  </si>
  <si>
    <t>mdf</t>
  </si>
  <si>
    <t>GF Study</t>
  </si>
  <si>
    <t>grooved panel see dwg</t>
  </si>
  <si>
    <t>GF Living</t>
  </si>
  <si>
    <t>GF Niche</t>
  </si>
  <si>
    <t>see dwg for pre-hole-10mm hole 15mm depth</t>
  </si>
  <si>
    <t>FFtv</t>
  </si>
  <si>
    <t>cabinet face edge will be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</si>
</sst>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6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29" xfId="0" applyFont="1" applyFill="1" applyBorder="1" applyAlignment="1"/>
    <xf numFmtId="0" fontId="8" fillId="0" borderId="1" xfId="0" applyFont="1" applyBorder="1" applyAlignment="1">
      <alignment horizontal="left" wrapText="1"/>
    </xf>
    <xf numFmtId="0" fontId="8" fillId="9" borderId="15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60960</xdr:rowOff>
        </xdr:from>
        <xdr:to>
          <xdr:col>1</xdr:col>
          <xdr:colOff>800100</xdr:colOff>
          <xdr:row>37</xdr:row>
          <xdr:rowOff>38101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7620</xdr:rowOff>
        </xdr:from>
        <xdr:to>
          <xdr:col>1</xdr:col>
          <xdr:colOff>800100</xdr:colOff>
          <xdr:row>38</xdr:row>
          <xdr:rowOff>30479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22861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39</xdr:row>
          <xdr:rowOff>0</xdr:rowOff>
        </xdr:from>
        <xdr:to>
          <xdr:col>1</xdr:col>
          <xdr:colOff>800100</xdr:colOff>
          <xdr:row>40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160020</xdr:rowOff>
        </xdr:from>
        <xdr:to>
          <xdr:col>1</xdr:col>
          <xdr:colOff>1531620</xdr:colOff>
          <xdr:row>40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274320</xdr:rowOff>
        </xdr:from>
        <xdr:to>
          <xdr:col>1</xdr:col>
          <xdr:colOff>800100</xdr:colOff>
          <xdr:row>44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44</xdr:row>
          <xdr:rowOff>45720</xdr:rowOff>
        </xdr:from>
        <xdr:to>
          <xdr:col>1</xdr:col>
          <xdr:colOff>792480</xdr:colOff>
          <xdr:row>45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7620</xdr:rowOff>
        </xdr:from>
        <xdr:to>
          <xdr:col>1</xdr:col>
          <xdr:colOff>914400</xdr:colOff>
          <xdr:row>26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175260</xdr:rowOff>
        </xdr:from>
        <xdr:to>
          <xdr:col>1</xdr:col>
          <xdr:colOff>906780</xdr:colOff>
          <xdr:row>31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228600</xdr:rowOff>
        </xdr:from>
        <xdr:to>
          <xdr:col>1</xdr:col>
          <xdr:colOff>1303020</xdr:colOff>
          <xdr:row>25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0</xdr:rowOff>
        </xdr:from>
        <xdr:to>
          <xdr:col>1</xdr:col>
          <xdr:colOff>914400</xdr:colOff>
          <xdr:row>27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1</xdr:col>
          <xdr:colOff>1074420</xdr:colOff>
          <xdr:row>28</xdr:row>
          <xdr:rowOff>7619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144780</xdr:rowOff>
        </xdr:from>
        <xdr:to>
          <xdr:col>2</xdr:col>
          <xdr:colOff>579120</xdr:colOff>
          <xdr:row>29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182880</xdr:rowOff>
        </xdr:from>
        <xdr:to>
          <xdr:col>2</xdr:col>
          <xdr:colOff>350520</xdr:colOff>
          <xdr:row>32</xdr:row>
          <xdr:rowOff>22859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175260</xdr:rowOff>
        </xdr:from>
        <xdr:to>
          <xdr:col>2</xdr:col>
          <xdr:colOff>487680</xdr:colOff>
          <xdr:row>33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32</xdr:row>
          <xdr:rowOff>137160</xdr:rowOff>
        </xdr:from>
        <xdr:to>
          <xdr:col>2</xdr:col>
          <xdr:colOff>655320</xdr:colOff>
          <xdr:row>34</xdr:row>
          <xdr:rowOff>60961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182880</xdr:rowOff>
        </xdr:from>
        <xdr:to>
          <xdr:col>1</xdr:col>
          <xdr:colOff>906780</xdr:colOff>
          <xdr:row>30</xdr:row>
          <xdr:rowOff>7621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45720</xdr:rowOff>
        </xdr:from>
        <xdr:to>
          <xdr:col>1</xdr:col>
          <xdr:colOff>922020</xdr:colOff>
          <xdr:row>24</xdr:row>
          <xdr:rowOff>7619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21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15396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15396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25</xdr:row>
          <xdr:rowOff>7620</xdr:rowOff>
        </xdr:from>
        <xdr:to>
          <xdr:col>1</xdr:col>
          <xdr:colOff>1341120</xdr:colOff>
          <xdr:row>26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7621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29</xdr:row>
          <xdr:rowOff>182880</xdr:rowOff>
        </xdr:from>
        <xdr:to>
          <xdr:col>1</xdr:col>
          <xdr:colOff>1318260</xdr:colOff>
          <xdr:row>31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42</xdr:row>
          <xdr:rowOff>266700</xdr:rowOff>
        </xdr:from>
        <xdr:to>
          <xdr:col>1</xdr:col>
          <xdr:colOff>1287780</xdr:colOff>
          <xdr:row>44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44</xdr:row>
          <xdr:rowOff>60960</xdr:rowOff>
        </xdr:from>
        <xdr:to>
          <xdr:col>1</xdr:col>
          <xdr:colOff>1287780</xdr:colOff>
          <xdr:row>45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20</xdr:row>
          <xdr:rowOff>167784</xdr:rowOff>
        </xdr:from>
        <xdr:to>
          <xdr:col>5</xdr:col>
          <xdr:colOff>708660</xdr:colOff>
          <xdr:row>22</xdr:row>
          <xdr:rowOff>11652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82704</xdr:colOff>
          <xdr:row>20</xdr:row>
          <xdr:rowOff>167628</xdr:rowOff>
        </xdr:from>
        <xdr:to>
          <xdr:col>5</xdr:col>
          <xdr:colOff>273204</xdr:colOff>
          <xdr:row>22</xdr:row>
          <xdr:rowOff>11496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ovation%20Australia/Biju%20BA%20builders/TC%20ORDER%20FORM%20-%20Binu%20Endevour%20Hills-%20V2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b Info"/>
      <sheetName val="Cabinets"/>
      <sheetName val="Panels"/>
      <sheetName val="Corner Cabs"/>
      <sheetName val="Rangehoods"/>
      <sheetName val="TC standards AND Required info"/>
      <sheetName val="Codes"/>
      <sheetName val="Ver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3">
          <cell r="D73" t="str">
            <v>Select Cabinet</v>
          </cell>
          <cell r="E73" t="str">
            <v>-</v>
          </cell>
        </row>
        <row r="74">
          <cell r="D74" t="str">
            <v>Base 1 Drawer</v>
          </cell>
          <cell r="E74" t="str">
            <v>N</v>
          </cell>
        </row>
        <row r="75">
          <cell r="D75" t="str">
            <v>Base 2 Drawer</v>
          </cell>
          <cell r="E75" t="str">
            <v>N</v>
          </cell>
        </row>
        <row r="76">
          <cell r="D76" t="str">
            <v>Base 3 Drawer</v>
          </cell>
          <cell r="E76" t="str">
            <v>N</v>
          </cell>
        </row>
        <row r="77">
          <cell r="D77" t="str">
            <v>Base 4 Drawer</v>
          </cell>
          <cell r="E77" t="str">
            <v>N</v>
          </cell>
        </row>
        <row r="78">
          <cell r="D78" t="str">
            <v>Fpull - Base 1 Drawer</v>
          </cell>
          <cell r="E78" t="str">
            <v>N - Vert. Front</v>
          </cell>
        </row>
        <row r="79">
          <cell r="D79" t="str">
            <v>Fpull - Base 2 Drawer</v>
          </cell>
          <cell r="E79" t="str">
            <v>N - Vert. Front</v>
          </cell>
        </row>
        <row r="80">
          <cell r="D80" t="str">
            <v>Fpull - Base 3 Drawer</v>
          </cell>
          <cell r="E80" t="str">
            <v>N - Vert. Front</v>
          </cell>
        </row>
        <row r="81">
          <cell r="D81" t="str">
            <v>Fpull - Base 4 Drawer</v>
          </cell>
          <cell r="E81" t="str">
            <v>N - Vert. Front</v>
          </cell>
        </row>
        <row r="82">
          <cell r="D82" t="str">
            <v>Other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1"/>
  <sheetViews>
    <sheetView showGridLines="0" topLeftCell="A9" zoomScale="98" zoomScaleNormal="98" workbookViewId="0">
      <selection activeCell="G24" sqref="G24:J47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3" t="s">
        <v>212</v>
      </c>
      <c r="B5" s="90"/>
      <c r="C5" s="90"/>
      <c r="D5" s="90"/>
      <c r="E5" s="90"/>
      <c r="F5" s="91"/>
      <c r="G5" s="191" t="s">
        <v>176</v>
      </c>
      <c r="H5" s="192"/>
      <c r="I5" s="192"/>
      <c r="J5" s="193"/>
    </row>
    <row r="6" spans="1:10">
      <c r="A6" s="94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3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3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3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3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5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3" t="s">
        <v>153</v>
      </c>
      <c r="B12" s="92"/>
      <c r="C12" s="93"/>
      <c r="D12" s="92"/>
      <c r="E12" s="92"/>
      <c r="F12" s="92"/>
      <c r="G12" s="181"/>
      <c r="H12" s="182"/>
      <c r="I12" s="182"/>
      <c r="J12" s="183"/>
    </row>
    <row r="13" spans="1:10">
      <c r="A13" s="89" t="s">
        <v>160</v>
      </c>
      <c r="B13" s="55"/>
      <c r="C13" s="56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9" t="s">
        <v>159</v>
      </c>
      <c r="B14" s="55"/>
      <c r="C14" s="56" t="s">
        <v>152</v>
      </c>
      <c r="D14" s="194" t="s">
        <v>285</v>
      </c>
      <c r="E14" s="194"/>
      <c r="F14" s="194"/>
      <c r="G14" s="181"/>
      <c r="H14" s="182"/>
      <c r="I14" s="182"/>
      <c r="J14" s="183"/>
    </row>
    <row r="15" spans="1:10" s="52" customFormat="1" ht="18.75" customHeight="1" thickBot="1">
      <c r="A15" s="89" t="s">
        <v>158</v>
      </c>
      <c r="B15" s="162"/>
      <c r="C15" s="55"/>
      <c r="D15" s="55"/>
      <c r="E15" s="55"/>
      <c r="F15" s="55"/>
      <c r="G15" s="181"/>
      <c r="H15" s="182"/>
      <c r="I15" s="182"/>
      <c r="J15" s="183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181"/>
      <c r="H16" s="182"/>
      <c r="I16" s="182"/>
      <c r="J16" s="183"/>
    </row>
    <row r="17" spans="1:10">
      <c r="A17" s="54" t="s">
        <v>161</v>
      </c>
      <c r="B17" s="50" t="s">
        <v>287</v>
      </c>
      <c r="C17" s="50" t="s">
        <v>286</v>
      </c>
      <c r="D17" s="50" t="s">
        <v>288</v>
      </c>
      <c r="E17" s="51">
        <v>18</v>
      </c>
      <c r="F17" s="64"/>
      <c r="G17" s="181"/>
      <c r="H17" s="182"/>
      <c r="I17" s="182"/>
      <c r="J17" s="183"/>
    </row>
    <row r="18" spans="1:10">
      <c r="A18" s="53" t="s">
        <v>162</v>
      </c>
      <c r="B18" s="48" t="s">
        <v>289</v>
      </c>
      <c r="C18" s="48" t="s">
        <v>303</v>
      </c>
      <c r="D18" s="48" t="s">
        <v>291</v>
      </c>
      <c r="E18" s="49">
        <v>18</v>
      </c>
      <c r="F18" s="65"/>
      <c r="G18" s="181"/>
      <c r="H18" s="182"/>
      <c r="I18" s="182"/>
      <c r="J18" s="183"/>
    </row>
    <row r="19" spans="1:10">
      <c r="A19" s="53" t="s">
        <v>163</v>
      </c>
      <c r="B19" s="48" t="s">
        <v>289</v>
      </c>
      <c r="C19" s="48" t="s">
        <v>290</v>
      </c>
      <c r="D19" s="48" t="s">
        <v>291</v>
      </c>
      <c r="E19" s="49">
        <v>25</v>
      </c>
      <c r="F19" s="65"/>
      <c r="G19" s="181"/>
      <c r="H19" s="182"/>
      <c r="I19" s="182"/>
      <c r="J19" s="183"/>
    </row>
    <row r="20" spans="1:10">
      <c r="A20" s="53" t="s">
        <v>164</v>
      </c>
      <c r="B20" s="48" t="s">
        <v>292</v>
      </c>
      <c r="C20" s="48" t="s">
        <v>293</v>
      </c>
      <c r="D20" s="48" t="s">
        <v>294</v>
      </c>
      <c r="E20" s="49">
        <v>18</v>
      </c>
      <c r="F20" s="65"/>
      <c r="G20" s="181"/>
      <c r="H20" s="182"/>
      <c r="I20" s="182"/>
      <c r="J20" s="183"/>
    </row>
    <row r="21" spans="1:10">
      <c r="A21" s="75" t="s">
        <v>165</v>
      </c>
      <c r="B21" s="48" t="s">
        <v>289</v>
      </c>
      <c r="C21" s="48" t="s">
        <v>305</v>
      </c>
      <c r="D21" s="286" t="s">
        <v>291</v>
      </c>
      <c r="E21" s="76">
        <v>18</v>
      </c>
      <c r="F21" s="77"/>
      <c r="G21" s="181"/>
      <c r="H21" s="182"/>
      <c r="I21" s="182"/>
      <c r="J21" s="183"/>
    </row>
    <row r="22" spans="1:10" ht="15" thickBot="1">
      <c r="A22" s="75" t="s">
        <v>304</v>
      </c>
      <c r="B22" s="48" t="s">
        <v>307</v>
      </c>
      <c r="C22" s="48" t="s">
        <v>308</v>
      </c>
      <c r="D22" s="286"/>
      <c r="E22" s="76">
        <v>18</v>
      </c>
      <c r="F22" s="77"/>
      <c r="G22" s="184"/>
      <c r="H22" s="185"/>
      <c r="I22" s="185"/>
      <c r="J22" s="186"/>
    </row>
    <row r="23" spans="1:10" ht="26.25" customHeight="1" thickBot="1">
      <c r="A23" s="73" t="s">
        <v>155</v>
      </c>
      <c r="B23" s="78"/>
      <c r="C23" s="78"/>
      <c r="D23" s="79"/>
      <c r="E23" s="79"/>
      <c r="F23" s="80"/>
      <c r="G23" s="191" t="s">
        <v>177</v>
      </c>
      <c r="H23" s="192"/>
      <c r="I23" s="192"/>
      <c r="J23" s="193"/>
    </row>
    <row r="24" spans="1:10" ht="18.600000000000001" customHeight="1">
      <c r="A24" s="57" t="s">
        <v>166</v>
      </c>
      <c r="B24" s="46"/>
      <c r="C24" s="58" t="s">
        <v>201</v>
      </c>
      <c r="D24" s="195"/>
      <c r="E24" s="196"/>
      <c r="F24" s="196"/>
      <c r="G24" s="198"/>
      <c r="H24" s="199"/>
      <c r="I24" s="199"/>
      <c r="J24" s="200"/>
    </row>
    <row r="25" spans="1:10">
      <c r="A25" s="57" t="s">
        <v>184</v>
      </c>
      <c r="B25" s="46"/>
      <c r="C25" s="58" t="s">
        <v>203</v>
      </c>
      <c r="D25" s="195"/>
      <c r="E25" s="196"/>
      <c r="F25" s="196"/>
      <c r="G25" s="201"/>
      <c r="H25" s="202"/>
      <c r="I25" s="202"/>
      <c r="J25" s="203"/>
    </row>
    <row r="26" spans="1:10">
      <c r="A26" s="57" t="s">
        <v>185</v>
      </c>
      <c r="B26" s="45"/>
      <c r="C26" s="60"/>
      <c r="D26" s="197"/>
      <c r="E26" s="197"/>
      <c r="F26" s="197"/>
      <c r="G26" s="201"/>
      <c r="H26" s="202"/>
      <c r="I26" s="202"/>
      <c r="J26" s="203"/>
    </row>
    <row r="27" spans="1:10">
      <c r="A27" s="57" t="s">
        <v>186</v>
      </c>
      <c r="B27" s="46"/>
      <c r="C27" s="58" t="s">
        <v>204</v>
      </c>
      <c r="D27" s="195"/>
      <c r="E27" s="196"/>
      <c r="F27" s="196"/>
      <c r="G27" s="201"/>
      <c r="H27" s="202"/>
      <c r="I27" s="202"/>
      <c r="J27" s="203"/>
    </row>
    <row r="28" spans="1:10">
      <c r="A28" s="57" t="s">
        <v>187</v>
      </c>
      <c r="B28" s="46"/>
      <c r="C28" s="58" t="s">
        <v>205</v>
      </c>
      <c r="D28" s="195"/>
      <c r="E28" s="196"/>
      <c r="F28" s="196"/>
      <c r="G28" s="201"/>
      <c r="H28" s="202"/>
      <c r="I28" s="202"/>
      <c r="J28" s="203"/>
    </row>
    <row r="29" spans="1:10">
      <c r="A29" s="57" t="s">
        <v>188</v>
      </c>
      <c r="B29" s="46"/>
      <c r="C29" s="58" t="s">
        <v>206</v>
      </c>
      <c r="D29" s="195" t="s">
        <v>295</v>
      </c>
      <c r="E29" s="196"/>
      <c r="F29" s="196"/>
      <c r="G29" s="201"/>
      <c r="H29" s="202"/>
      <c r="I29" s="202"/>
      <c r="J29" s="203"/>
    </row>
    <row r="30" spans="1:10">
      <c r="A30" s="57" t="s">
        <v>189</v>
      </c>
      <c r="B30" s="46"/>
      <c r="C30" s="58"/>
      <c r="D30" s="59"/>
      <c r="E30" s="59"/>
      <c r="F30" s="59"/>
      <c r="G30" s="201"/>
      <c r="H30" s="202"/>
      <c r="I30" s="202"/>
      <c r="J30" s="203"/>
    </row>
    <row r="31" spans="1:10">
      <c r="A31" s="57" t="s">
        <v>190</v>
      </c>
      <c r="B31" s="45"/>
      <c r="C31" s="60"/>
      <c r="D31" s="59"/>
      <c r="E31" s="59"/>
      <c r="F31" s="59"/>
      <c r="G31" s="201"/>
      <c r="H31" s="202"/>
      <c r="I31" s="202"/>
      <c r="J31" s="203"/>
    </row>
    <row r="32" spans="1:10">
      <c r="A32" s="57" t="s">
        <v>191</v>
      </c>
      <c r="B32" s="46"/>
      <c r="C32" s="58" t="s">
        <v>200</v>
      </c>
      <c r="D32" s="195"/>
      <c r="E32" s="196"/>
      <c r="F32" s="196"/>
      <c r="G32" s="201"/>
      <c r="H32" s="202"/>
      <c r="I32" s="202"/>
      <c r="J32" s="203"/>
    </row>
    <row r="33" spans="1:10">
      <c r="A33" s="57" t="s">
        <v>192</v>
      </c>
      <c r="B33" s="46"/>
      <c r="C33" s="58" t="s">
        <v>202</v>
      </c>
      <c r="D33" s="195"/>
      <c r="E33" s="196"/>
      <c r="F33" s="196"/>
      <c r="G33" s="201"/>
      <c r="H33" s="202"/>
      <c r="I33" s="202"/>
      <c r="J33" s="203"/>
    </row>
    <row r="34" spans="1:10">
      <c r="A34" s="57" t="s">
        <v>193</v>
      </c>
      <c r="B34" s="46"/>
      <c r="C34" s="58" t="s">
        <v>207</v>
      </c>
      <c r="D34" s="195"/>
      <c r="E34" s="196"/>
      <c r="F34" s="196"/>
      <c r="G34" s="201"/>
      <c r="H34" s="202"/>
      <c r="I34" s="202"/>
      <c r="J34" s="203"/>
    </row>
    <row r="35" spans="1:10" ht="10.5" customHeight="1" thickBot="1">
      <c r="A35" s="57"/>
      <c r="B35" s="46"/>
      <c r="C35" s="46"/>
      <c r="D35" s="45"/>
      <c r="E35" s="45"/>
      <c r="F35" s="45"/>
      <c r="G35" s="201"/>
      <c r="H35" s="202"/>
      <c r="I35" s="202"/>
      <c r="J35" s="203"/>
    </row>
    <row r="36" spans="1:10" ht="23.25" customHeight="1" thickBot="1">
      <c r="A36" s="82" t="s">
        <v>156</v>
      </c>
      <c r="B36" s="83"/>
      <c r="C36" s="83"/>
      <c r="D36" s="74"/>
      <c r="E36" s="74"/>
      <c r="F36" s="74"/>
      <c r="G36" s="201"/>
      <c r="H36" s="202"/>
      <c r="I36" s="202"/>
      <c r="J36" s="203"/>
    </row>
    <row r="37" spans="1:10" ht="18" customHeight="1">
      <c r="A37" s="88" t="s">
        <v>167</v>
      </c>
      <c r="B37" s="45"/>
      <c r="C37" s="45"/>
      <c r="D37" s="45"/>
      <c r="E37" s="45"/>
      <c r="F37" s="45"/>
      <c r="G37" s="201"/>
      <c r="H37" s="202"/>
      <c r="I37" s="202"/>
      <c r="J37" s="203"/>
    </row>
    <row r="38" spans="1:10">
      <c r="A38" s="88" t="s">
        <v>168</v>
      </c>
      <c r="B38" s="45"/>
      <c r="C38" s="45"/>
      <c r="D38" s="45"/>
      <c r="E38" s="45"/>
      <c r="F38" s="45"/>
      <c r="G38" s="201"/>
      <c r="H38" s="202"/>
      <c r="I38" s="202"/>
      <c r="J38" s="203"/>
    </row>
    <row r="39" spans="1:10">
      <c r="A39" s="88" t="s">
        <v>169</v>
      </c>
      <c r="B39" s="45"/>
      <c r="C39" s="45"/>
      <c r="D39" s="45"/>
      <c r="E39" s="45"/>
      <c r="F39" s="45"/>
      <c r="G39" s="201"/>
      <c r="H39" s="202"/>
      <c r="I39" s="202"/>
      <c r="J39" s="203"/>
    </row>
    <row r="40" spans="1:10">
      <c r="A40" s="88" t="s">
        <v>170</v>
      </c>
      <c r="B40" s="45"/>
      <c r="C40" s="45"/>
      <c r="D40" s="45"/>
      <c r="E40" s="45"/>
      <c r="F40" s="45"/>
      <c r="G40" s="201"/>
      <c r="H40" s="202"/>
      <c r="I40" s="202"/>
      <c r="J40" s="203"/>
    </row>
    <row r="41" spans="1:10">
      <c r="A41" s="88" t="s">
        <v>171</v>
      </c>
      <c r="B41" s="45"/>
      <c r="C41" s="45"/>
      <c r="D41" s="45"/>
      <c r="E41" s="45"/>
      <c r="F41" s="45"/>
      <c r="G41" s="201"/>
      <c r="H41" s="202"/>
      <c r="I41" s="202"/>
      <c r="J41" s="203"/>
    </row>
    <row r="42" spans="1:10" ht="20.100000000000001" customHeight="1" thickBot="1">
      <c r="A42" s="88" t="s">
        <v>152</v>
      </c>
      <c r="B42" s="212"/>
      <c r="C42" s="213"/>
      <c r="D42" s="213"/>
      <c r="E42" s="213"/>
      <c r="F42" s="213"/>
      <c r="G42" s="201"/>
      <c r="H42" s="202"/>
      <c r="I42" s="202"/>
      <c r="J42" s="203"/>
    </row>
    <row r="43" spans="1:10" ht="21.75" customHeight="1" thickBot="1">
      <c r="A43" s="73" t="s">
        <v>157</v>
      </c>
      <c r="B43" s="79"/>
      <c r="C43" s="84"/>
      <c r="D43" s="74"/>
      <c r="E43" s="74"/>
      <c r="F43" s="74"/>
      <c r="G43" s="201"/>
      <c r="H43" s="202"/>
      <c r="I43" s="202"/>
      <c r="J43" s="203"/>
    </row>
    <row r="44" spans="1:10">
      <c r="A44" s="164" t="s">
        <v>172</v>
      </c>
      <c r="B44" s="45"/>
      <c r="C44" s="165" t="s">
        <v>272</v>
      </c>
      <c r="D44" s="207"/>
      <c r="E44" s="208"/>
      <c r="F44" s="208"/>
      <c r="G44" s="201"/>
      <c r="H44" s="202"/>
      <c r="I44" s="202"/>
      <c r="J44" s="203"/>
    </row>
    <row r="45" spans="1:10" ht="18.75" customHeight="1">
      <c r="A45" s="164" t="s">
        <v>173</v>
      </c>
      <c r="B45" s="45"/>
      <c r="C45" s="165" t="s">
        <v>273</v>
      </c>
      <c r="D45" s="209" t="s">
        <v>265</v>
      </c>
      <c r="E45" s="209"/>
      <c r="F45" s="209"/>
      <c r="G45" s="201"/>
      <c r="H45" s="202"/>
      <c r="I45" s="202"/>
      <c r="J45" s="203"/>
    </row>
    <row r="46" spans="1:10" ht="17.25" customHeight="1">
      <c r="A46" s="164" t="s">
        <v>271</v>
      </c>
      <c r="B46" s="163" t="s">
        <v>178</v>
      </c>
      <c r="C46" s="61"/>
      <c r="D46" s="210"/>
      <c r="E46" s="211"/>
      <c r="F46" s="211"/>
      <c r="G46" s="201"/>
      <c r="H46" s="202"/>
      <c r="I46" s="202"/>
      <c r="J46" s="203"/>
    </row>
    <row r="47" spans="1:10" ht="9" customHeight="1" thickBot="1">
      <c r="A47" s="62"/>
      <c r="B47" s="63"/>
      <c r="C47" s="63"/>
      <c r="D47" s="63"/>
      <c r="E47" s="63"/>
      <c r="F47" s="63"/>
      <c r="G47" s="204"/>
      <c r="H47" s="205"/>
      <c r="I47" s="205"/>
      <c r="J47" s="206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  <row r="641" spans="1:10">
      <c r="A641" s="47"/>
      <c r="B641" s="47"/>
      <c r="C641" s="47"/>
      <c r="D641" s="47"/>
      <c r="E641" s="47"/>
      <c r="F641" s="47"/>
      <c r="G641" s="47"/>
      <c r="H641" s="47"/>
      <c r="I641" s="47"/>
      <c r="J641" s="47"/>
    </row>
  </sheetData>
  <mergeCells count="26">
    <mergeCell ref="D24:F24"/>
    <mergeCell ref="D25:F25"/>
    <mergeCell ref="D26:F26"/>
    <mergeCell ref="G23:J23"/>
    <mergeCell ref="G24:J47"/>
    <mergeCell ref="D34:F34"/>
    <mergeCell ref="D44:F44"/>
    <mergeCell ref="D45:F45"/>
    <mergeCell ref="D46:F46"/>
    <mergeCell ref="D27:F27"/>
    <mergeCell ref="D28:F28"/>
    <mergeCell ref="D29:F29"/>
    <mergeCell ref="D32:F32"/>
    <mergeCell ref="D33:F33"/>
    <mergeCell ref="B42:F42"/>
    <mergeCell ref="A1:J4"/>
    <mergeCell ref="G6:J22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4:F25">
    <cfRule type="notContainsBlanks" dxfId="3" priority="5">
      <formula>LEN(TRIM(D24))&gt;0</formula>
    </cfRule>
  </conditionalFormatting>
  <conditionalFormatting sqref="D27:F30">
    <cfRule type="notContainsBlanks" dxfId="2" priority="4">
      <formula>LEN(TRIM(D27))&gt;0</formula>
    </cfRule>
  </conditionalFormatting>
  <conditionalFormatting sqref="D32:F34">
    <cfRule type="notContainsBlanks" dxfId="1" priority="3">
      <formula>LEN(TRIM(D32))&gt;0</formula>
    </cfRule>
  </conditionalFormatting>
  <conditionalFormatting sqref="B26">
    <cfRule type="notContainsBlanks" dxfId="0" priority="1">
      <formula>LEN(TRIM(B26))&gt;0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60960</xdr:rowOff>
                  </from>
                  <to>
                    <xdr:col>1</xdr:col>
                    <xdr:colOff>800100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7620</xdr:rowOff>
                  </from>
                  <to>
                    <xdr:col>1</xdr:col>
                    <xdr:colOff>800100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39</xdr:row>
                    <xdr:rowOff>0</xdr:rowOff>
                  </from>
                  <to>
                    <xdr:col>1</xdr:col>
                    <xdr:colOff>800100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160020</xdr:rowOff>
                  </from>
                  <to>
                    <xdr:col>1</xdr:col>
                    <xdr:colOff>1531620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1</xdr:col>
                    <xdr:colOff>800100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44</xdr:row>
                    <xdr:rowOff>45720</xdr:rowOff>
                  </from>
                  <to>
                    <xdr:col>1</xdr:col>
                    <xdr:colOff>792480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7620</xdr:rowOff>
                  </from>
                  <to>
                    <xdr:col>1</xdr:col>
                    <xdr:colOff>914400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175260</xdr:rowOff>
                  </from>
                  <to>
                    <xdr:col>1</xdr:col>
                    <xdr:colOff>906780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228600</xdr:rowOff>
                  </from>
                  <to>
                    <xdr:col>1</xdr:col>
                    <xdr:colOff>1303020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0</xdr:rowOff>
                  </from>
                  <to>
                    <xdr:col>1</xdr:col>
                    <xdr:colOff>914400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1</xdr:col>
                    <xdr:colOff>1074420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144780</xdr:rowOff>
                  </from>
                  <to>
                    <xdr:col>2</xdr:col>
                    <xdr:colOff>579120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182880</xdr:rowOff>
                  </from>
                  <to>
                    <xdr:col>2</xdr:col>
                    <xdr:colOff>350520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175260</xdr:rowOff>
                  </from>
                  <to>
                    <xdr:col>2</xdr:col>
                    <xdr:colOff>487680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32</xdr:row>
                    <xdr:rowOff>137160</xdr:rowOff>
                  </from>
                  <to>
                    <xdr:col>2</xdr:col>
                    <xdr:colOff>655320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182880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45720</xdr:rowOff>
                  </from>
                  <to>
                    <xdr:col>1</xdr:col>
                    <xdr:colOff>922020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25</xdr:row>
                    <xdr:rowOff>7620</xdr:rowOff>
                  </from>
                  <to>
                    <xdr:col>1</xdr:col>
                    <xdr:colOff>1341120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29</xdr:row>
                    <xdr:rowOff>182880</xdr:rowOff>
                  </from>
                  <to>
                    <xdr:col>1</xdr:col>
                    <xdr:colOff>1318260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42</xdr:row>
                    <xdr:rowOff>266700</xdr:rowOff>
                  </from>
                  <to>
                    <xdr:col>1</xdr:col>
                    <xdr:colOff>1287780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44</xdr:row>
                    <xdr:rowOff>60960</xdr:rowOff>
                  </from>
                  <to>
                    <xdr:col>1</xdr:col>
                    <xdr:colOff>1287780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42" name="Check Box 70">
              <controlPr defaultSize="0" autoFill="0" autoLine="0" autoPict="0">
                <anchor moveWithCells="1">
                  <from>
                    <xdr:col>5</xdr:col>
                    <xdr:colOff>518160</xdr:colOff>
                    <xdr:row>20</xdr:row>
                    <xdr:rowOff>167640</xdr:rowOff>
                  </from>
                  <to>
                    <xdr:col>5</xdr:col>
                    <xdr:colOff>708660</xdr:colOff>
                    <xdr:row>22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43" name="Check Box 71">
              <controlPr defaultSize="0" autoFill="0" autoLine="0" autoPict="0">
                <anchor moveWithCells="1">
                  <from>
                    <xdr:col>5</xdr:col>
                    <xdr:colOff>83820</xdr:colOff>
                    <xdr:row>20</xdr:row>
                    <xdr:rowOff>167640</xdr:rowOff>
                  </from>
                  <to>
                    <xdr:col>5</xdr:col>
                    <xdr:colOff>274320</xdr:colOff>
                    <xdr:row>22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B46</xm:sqref>
        </x14:dataValidation>
        <x14:dataValidation type="list" allowBlank="1" showInputMessage="1" showErrorMessage="1">
          <x14:formula1>
            <xm:f>Codes!$B$84:$B$89</xm:f>
          </x14:formula1>
          <xm:sqref>D45:F45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Q11" sqref="Q11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4" t="s">
        <v>182</v>
      </c>
      <c r="B1" s="215"/>
      <c r="C1" s="107" t="s">
        <v>183</v>
      </c>
      <c r="D1" s="108">
        <f>SUM(D5:D47)</f>
        <v>22</v>
      </c>
      <c r="E1" s="109"/>
      <c r="F1" s="109"/>
      <c r="G1" s="110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11"/>
      <c r="Z1" s="112"/>
    </row>
    <row r="2" spans="1:26" ht="23.4" customHeight="1">
      <c r="A2" s="244" t="s">
        <v>262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3"/>
    </row>
    <row r="3" spans="1:26" ht="48.75" customHeight="1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257</v>
      </c>
      <c r="F3" s="240"/>
      <c r="G3" s="241"/>
      <c r="H3" s="242"/>
      <c r="I3" s="243"/>
      <c r="J3" s="139" t="s">
        <v>42</v>
      </c>
      <c r="K3" s="237" t="s">
        <v>258</v>
      </c>
      <c r="L3" s="237" t="s">
        <v>276</v>
      </c>
      <c r="M3" s="224" t="s">
        <v>51</v>
      </c>
      <c r="N3" s="225"/>
      <c r="O3" s="226" t="s">
        <v>251</v>
      </c>
      <c r="P3" s="227"/>
      <c r="Q3" s="227"/>
      <c r="R3" s="227"/>
      <c r="S3" s="228"/>
      <c r="T3" s="247" t="s">
        <v>252</v>
      </c>
      <c r="U3" s="248"/>
      <c r="V3" s="248"/>
      <c r="W3" s="248"/>
      <c r="X3" s="248"/>
      <c r="Y3" s="216" t="s">
        <v>209</v>
      </c>
      <c r="Z3" s="251" t="s">
        <v>208</v>
      </c>
    </row>
    <row r="4" spans="1:26" ht="33" customHeight="1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2" t="s">
        <v>44</v>
      </c>
      <c r="I4" s="32" t="s">
        <v>45</v>
      </c>
      <c r="J4" s="32" t="s">
        <v>1</v>
      </c>
      <c r="K4" s="238"/>
      <c r="L4" s="238"/>
      <c r="M4" s="32" t="s">
        <v>36</v>
      </c>
      <c r="N4" s="32" t="s">
        <v>37</v>
      </c>
      <c r="O4" s="32" t="s">
        <v>43</v>
      </c>
      <c r="P4" s="32" t="s">
        <v>50</v>
      </c>
      <c r="Q4" s="32">
        <v>3</v>
      </c>
      <c r="R4" s="32">
        <v>4</v>
      </c>
      <c r="S4" s="32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7"/>
      <c r="Z4" s="252"/>
    </row>
    <row r="5" spans="1:26" s="6" customFormat="1" ht="28.8">
      <c r="A5" s="114">
        <v>1</v>
      </c>
      <c r="B5" s="35"/>
      <c r="C5" s="36" t="s">
        <v>24</v>
      </c>
      <c r="D5" s="37">
        <v>1</v>
      </c>
      <c r="E5" s="38">
        <v>2475</v>
      </c>
      <c r="F5" s="38">
        <v>154</v>
      </c>
      <c r="G5" s="38">
        <v>200</v>
      </c>
      <c r="H5" s="34"/>
      <c r="I5" s="34"/>
      <c r="J5" s="101">
        <v>5</v>
      </c>
      <c r="K5" s="101" t="str">
        <f>VLOOKUP(C5, Codes!$D$4:$E$59, 2, FALSE)</f>
        <v>Y</v>
      </c>
      <c r="L5" s="37" t="s">
        <v>4</v>
      </c>
      <c r="M5" s="100"/>
      <c r="N5" s="100"/>
      <c r="O5" s="39"/>
      <c r="P5" s="39"/>
      <c r="Q5" s="39"/>
      <c r="R5" s="39"/>
      <c r="S5" s="39"/>
      <c r="T5" s="156"/>
      <c r="U5" s="156"/>
      <c r="V5" s="156"/>
      <c r="W5" s="156"/>
      <c r="X5" s="156"/>
      <c r="Y5" s="96" t="s">
        <v>296</v>
      </c>
      <c r="Z5" s="97"/>
    </row>
    <row r="6" spans="1:26" ht="28.8">
      <c r="A6" s="114">
        <v>2</v>
      </c>
      <c r="B6" s="35"/>
      <c r="C6" s="36" t="s">
        <v>24</v>
      </c>
      <c r="D6" s="37">
        <v>1</v>
      </c>
      <c r="E6" s="38">
        <v>1362</v>
      </c>
      <c r="F6" s="38">
        <v>328</v>
      </c>
      <c r="G6" s="38">
        <v>101</v>
      </c>
      <c r="H6" s="34"/>
      <c r="I6" s="34"/>
      <c r="J6" s="102">
        <v>3</v>
      </c>
      <c r="K6" s="101" t="str">
        <f>VLOOKUP(C6, Codes!$D$4:$E$59, 2, FALSE)</f>
        <v>Y</v>
      </c>
      <c r="L6" s="40" t="s">
        <v>4</v>
      </c>
      <c r="M6" s="100"/>
      <c r="N6" s="100"/>
      <c r="O6" s="39"/>
      <c r="P6" s="39"/>
      <c r="Q6" s="39"/>
      <c r="R6" s="39"/>
      <c r="S6" s="39"/>
      <c r="T6" s="156"/>
      <c r="U6" s="156"/>
      <c r="V6" s="156"/>
      <c r="W6" s="156"/>
      <c r="X6" s="156"/>
      <c r="Y6" s="96" t="s">
        <v>296</v>
      </c>
      <c r="Z6" s="97"/>
    </row>
    <row r="7" spans="1:26" ht="14.4">
      <c r="A7" s="114">
        <v>3</v>
      </c>
      <c r="B7" s="35"/>
      <c r="C7" s="36" t="s">
        <v>92</v>
      </c>
      <c r="D7" s="37">
        <v>1</v>
      </c>
      <c r="E7" s="38">
        <v>2530</v>
      </c>
      <c r="F7" s="38">
        <v>516</v>
      </c>
      <c r="G7" s="38">
        <v>575</v>
      </c>
      <c r="H7" s="34"/>
      <c r="I7" s="34"/>
      <c r="J7" s="102">
        <v>4</v>
      </c>
      <c r="K7" s="101" t="str">
        <f>VLOOKUP(C7, Codes!$D$4:$E$59, 2, FALSE)</f>
        <v>Y</v>
      </c>
      <c r="L7" s="41" t="s">
        <v>35</v>
      </c>
      <c r="M7" s="288"/>
      <c r="N7" s="100"/>
      <c r="O7" s="39"/>
      <c r="P7" s="39"/>
      <c r="Q7" s="39"/>
      <c r="R7" s="39"/>
      <c r="S7" s="39"/>
      <c r="T7" s="156"/>
      <c r="U7" s="156"/>
      <c r="V7" s="156"/>
      <c r="W7" s="156"/>
      <c r="X7" s="156"/>
      <c r="Y7" s="96" t="s">
        <v>315</v>
      </c>
      <c r="Z7" s="97"/>
    </row>
    <row r="8" spans="1:26" ht="28.8">
      <c r="A8" s="114">
        <v>4</v>
      </c>
      <c r="B8" s="35"/>
      <c r="C8" s="36" t="s">
        <v>91</v>
      </c>
      <c r="D8" s="37">
        <v>1</v>
      </c>
      <c r="E8" s="38">
        <v>842</v>
      </c>
      <c r="F8" s="38">
        <v>425</v>
      </c>
      <c r="G8" s="38">
        <v>300</v>
      </c>
      <c r="H8" s="34"/>
      <c r="I8" s="34"/>
      <c r="J8" s="39">
        <v>1</v>
      </c>
      <c r="K8" s="101" t="str">
        <f>VLOOKUP(C8, Codes!$D$4:$E$59, 2, FALSE)</f>
        <v>Y</v>
      </c>
      <c r="L8" s="41" t="s">
        <v>34</v>
      </c>
      <c r="M8" s="100"/>
      <c r="N8" s="100"/>
      <c r="O8" s="39"/>
      <c r="P8" s="39"/>
      <c r="Q8" s="39"/>
      <c r="R8" s="39"/>
      <c r="S8" s="39"/>
      <c r="T8" s="156"/>
      <c r="U8" s="156"/>
      <c r="V8" s="156"/>
      <c r="W8" s="156"/>
      <c r="X8" s="156"/>
      <c r="Y8" s="96" t="s">
        <v>299</v>
      </c>
      <c r="Z8" s="97"/>
    </row>
    <row r="9" spans="1:26" ht="28.8">
      <c r="A9" s="114">
        <v>5</v>
      </c>
      <c r="B9" s="35"/>
      <c r="C9" s="36" t="s">
        <v>23</v>
      </c>
      <c r="D9" s="37">
        <v>1</v>
      </c>
      <c r="E9" s="38">
        <v>412</v>
      </c>
      <c r="F9" s="38">
        <v>849</v>
      </c>
      <c r="G9" s="38">
        <v>300</v>
      </c>
      <c r="H9" s="34"/>
      <c r="I9" s="34"/>
      <c r="J9" s="39" t="s">
        <v>4</v>
      </c>
      <c r="K9" s="101" t="str">
        <f>VLOOKUP(C9, Codes!$D$4:$E$59, 2, FALSE)</f>
        <v>Y</v>
      </c>
      <c r="L9" s="41" t="s">
        <v>34</v>
      </c>
      <c r="M9" s="100"/>
      <c r="N9" s="100"/>
      <c r="O9" s="39"/>
      <c r="P9" s="39">
        <v>2</v>
      </c>
      <c r="Q9" s="39"/>
      <c r="R9" s="39"/>
      <c r="S9" s="39"/>
      <c r="T9" s="156"/>
      <c r="U9" s="156"/>
      <c r="V9" s="156"/>
      <c r="W9" s="156"/>
      <c r="X9" s="156"/>
      <c r="Y9" s="96" t="s">
        <v>299</v>
      </c>
      <c r="Z9" s="106"/>
    </row>
    <row r="10" spans="1:26" ht="14.4">
      <c r="A10" s="114">
        <v>6</v>
      </c>
      <c r="B10" s="35"/>
      <c r="C10" s="36" t="s">
        <v>23</v>
      </c>
      <c r="D10" s="37">
        <v>1</v>
      </c>
      <c r="E10" s="38">
        <v>430</v>
      </c>
      <c r="F10" s="38">
        <v>849</v>
      </c>
      <c r="G10" s="38">
        <v>300</v>
      </c>
      <c r="H10" s="34"/>
      <c r="I10" s="34"/>
      <c r="J10" s="39" t="s">
        <v>4</v>
      </c>
      <c r="K10" s="101" t="str">
        <f>VLOOKUP(C10, Codes!$D$4:$E$59, 2, FALSE)</f>
        <v>Y</v>
      </c>
      <c r="L10" s="41" t="s">
        <v>34</v>
      </c>
      <c r="M10" s="100"/>
      <c r="N10" s="100"/>
      <c r="O10" s="39"/>
      <c r="P10" s="39">
        <v>2</v>
      </c>
      <c r="Q10" s="39"/>
      <c r="R10" s="39"/>
      <c r="S10" s="39"/>
      <c r="T10" s="156"/>
      <c r="U10" s="156"/>
      <c r="V10" s="156"/>
      <c r="W10" s="156"/>
      <c r="X10" s="156"/>
      <c r="Y10" s="96"/>
      <c r="Z10" s="97"/>
    </row>
    <row r="11" spans="1:26" ht="28.8">
      <c r="A11" s="114">
        <v>7</v>
      </c>
      <c r="B11" s="35"/>
      <c r="C11" s="36" t="s">
        <v>92</v>
      </c>
      <c r="D11" s="37">
        <v>1</v>
      </c>
      <c r="E11" s="38">
        <v>842</v>
      </c>
      <c r="F11" s="38">
        <v>425</v>
      </c>
      <c r="G11" s="38">
        <v>300</v>
      </c>
      <c r="H11" s="34"/>
      <c r="I11" s="34"/>
      <c r="J11" s="39">
        <v>1</v>
      </c>
      <c r="K11" s="101" t="str">
        <f>VLOOKUP(C11, Codes!$D$4:$E$59, 2, FALSE)</f>
        <v>Y</v>
      </c>
      <c r="L11" s="41" t="s">
        <v>34</v>
      </c>
      <c r="M11" s="100"/>
      <c r="N11" s="100"/>
      <c r="O11" s="39"/>
      <c r="P11" s="39"/>
      <c r="Q11" s="39"/>
      <c r="R11" s="39"/>
      <c r="S11" s="39"/>
      <c r="T11" s="156"/>
      <c r="U11" s="156"/>
      <c r="V11" s="156"/>
      <c r="W11" s="156"/>
      <c r="X11" s="156"/>
      <c r="Y11" s="96" t="s">
        <v>299</v>
      </c>
      <c r="Z11" s="97"/>
    </row>
    <row r="12" spans="1:26" ht="14.4">
      <c r="A12" s="114">
        <v>8</v>
      </c>
      <c r="B12" s="35"/>
      <c r="C12" s="36" t="s">
        <v>24</v>
      </c>
      <c r="D12" s="37">
        <v>2</v>
      </c>
      <c r="E12" s="38">
        <v>430</v>
      </c>
      <c r="F12" s="38">
        <v>849</v>
      </c>
      <c r="G12" s="38">
        <v>320</v>
      </c>
      <c r="H12" s="34"/>
      <c r="I12" s="34"/>
      <c r="J12" s="39" t="s">
        <v>4</v>
      </c>
      <c r="K12" s="101" t="str">
        <f>VLOOKUP(C12, Codes!$D$4:$E$59, 2, FALSE)</f>
        <v>Y</v>
      </c>
      <c r="L12" s="41" t="s">
        <v>4</v>
      </c>
      <c r="M12" s="100"/>
      <c r="N12" s="100"/>
      <c r="O12" s="39"/>
      <c r="P12" s="39"/>
      <c r="Q12" s="39"/>
      <c r="R12" s="39"/>
      <c r="S12" s="39"/>
      <c r="T12" s="156"/>
      <c r="U12" s="156"/>
      <c r="V12" s="156"/>
      <c r="W12" s="156"/>
      <c r="X12" s="156"/>
      <c r="Y12" s="96" t="s">
        <v>302</v>
      </c>
      <c r="Z12" s="97"/>
    </row>
    <row r="13" spans="1:26" ht="14.4">
      <c r="A13" s="114">
        <v>9</v>
      </c>
      <c r="B13" s="35"/>
      <c r="C13" s="36" t="s">
        <v>23</v>
      </c>
      <c r="D13" s="37">
        <v>1</v>
      </c>
      <c r="E13" s="38">
        <v>2377</v>
      </c>
      <c r="F13" s="38">
        <v>1083</v>
      </c>
      <c r="G13" s="38">
        <v>450</v>
      </c>
      <c r="H13" s="34"/>
      <c r="I13" s="34"/>
      <c r="J13" s="39">
        <v>5</v>
      </c>
      <c r="K13" s="101" t="str">
        <f>VLOOKUP(C13, Codes!$D$4:$E$59, 2, FALSE)</f>
        <v>Y</v>
      </c>
      <c r="L13" s="289" t="s">
        <v>306</v>
      </c>
      <c r="M13" s="100"/>
      <c r="N13" s="100"/>
      <c r="O13" s="39"/>
      <c r="P13" s="39"/>
      <c r="Q13" s="39"/>
      <c r="R13" s="39"/>
      <c r="S13" s="39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1" t="str">
        <f>VLOOKUP(C14, Codes!$D$4:$E$59, 2, FALSE)</f>
        <v>-</v>
      </c>
      <c r="L14" s="41" t="s">
        <v>4</v>
      </c>
      <c r="M14" s="100"/>
      <c r="N14" s="100"/>
      <c r="O14" s="39"/>
      <c r="P14" s="39"/>
      <c r="Q14" s="39"/>
      <c r="R14" s="39"/>
      <c r="S14" s="39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1" t="str">
        <f>VLOOKUP(C15, Codes!$D$4:$E$59, 2, FALSE)</f>
        <v>-</v>
      </c>
      <c r="L15" s="41" t="s">
        <v>4</v>
      </c>
      <c r="M15" s="100"/>
      <c r="N15" s="100"/>
      <c r="O15" s="39"/>
      <c r="P15" s="39"/>
      <c r="Q15" s="39"/>
      <c r="R15" s="39"/>
      <c r="S15" s="39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1" t="str">
        <f>VLOOKUP(C16, Codes!$D$4:$E$59, 2, FALSE)</f>
        <v>-</v>
      </c>
      <c r="L16" s="41" t="s">
        <v>4</v>
      </c>
      <c r="M16" s="100"/>
      <c r="N16" s="100"/>
      <c r="O16" s="39"/>
      <c r="P16" s="39"/>
      <c r="Q16" s="39"/>
      <c r="R16" s="39"/>
      <c r="S16" s="39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1" t="str">
        <f>VLOOKUP(C17, Codes!$D$4:$E$59, 2, FALSE)</f>
        <v>-</v>
      </c>
      <c r="L17" s="41" t="s">
        <v>4</v>
      </c>
      <c r="M17" s="100"/>
      <c r="N17" s="100"/>
      <c r="O17" s="39"/>
      <c r="P17" s="39"/>
      <c r="Q17" s="39"/>
      <c r="R17" s="39"/>
      <c r="S17" s="39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1" t="str">
        <f>VLOOKUP(C18, Codes!$D$4:$E$59, 2, FALSE)</f>
        <v>-</v>
      </c>
      <c r="L18" s="41" t="s">
        <v>4</v>
      </c>
      <c r="M18" s="100"/>
      <c r="N18" s="100"/>
      <c r="O18" s="39"/>
      <c r="P18" s="39"/>
      <c r="Q18" s="39"/>
      <c r="R18" s="39"/>
      <c r="S18" s="39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1" t="str">
        <f>VLOOKUP(C19, Codes!$D$4:$E$59, 2, FALSE)</f>
        <v>-</v>
      </c>
      <c r="L19" s="41" t="s">
        <v>4</v>
      </c>
      <c r="M19" s="100"/>
      <c r="N19" s="100"/>
      <c r="O19" s="39"/>
      <c r="P19" s="39"/>
      <c r="Q19" s="39"/>
      <c r="R19" s="39"/>
      <c r="S19" s="39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1" t="str">
        <f>VLOOKUP(C20, Codes!$D$4:$E$59, 2, FALSE)</f>
        <v>-</v>
      </c>
      <c r="L20" s="41" t="s">
        <v>4</v>
      </c>
      <c r="M20" s="100"/>
      <c r="N20" s="100"/>
      <c r="O20" s="39"/>
      <c r="P20" s="39"/>
      <c r="Q20" s="39"/>
      <c r="R20" s="39"/>
      <c r="S20" s="39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1" t="str">
        <f>VLOOKUP(C21, Codes!$D$4:$E$59, 2, FALSE)</f>
        <v>-</v>
      </c>
      <c r="L21" s="41" t="s">
        <v>4</v>
      </c>
      <c r="M21" s="100"/>
      <c r="N21" s="100"/>
      <c r="O21" s="39"/>
      <c r="P21" s="39"/>
      <c r="Q21" s="39"/>
      <c r="R21" s="39"/>
      <c r="S21" s="39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1" t="str">
        <f>VLOOKUP(C22, Codes!$D$4:$E$59, 2, FALSE)</f>
        <v>-</v>
      </c>
      <c r="L22" s="41" t="s">
        <v>4</v>
      </c>
      <c r="M22" s="100"/>
      <c r="N22" s="100"/>
      <c r="O22" s="39"/>
      <c r="P22" s="39"/>
      <c r="Q22" s="39"/>
      <c r="R22" s="39"/>
      <c r="S22" s="39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1" t="str">
        <f>VLOOKUP(C23, Codes!$D$4:$E$59, 2, FALSE)</f>
        <v>-</v>
      </c>
      <c r="L23" s="41" t="s">
        <v>4</v>
      </c>
      <c r="M23" s="100"/>
      <c r="N23" s="100"/>
      <c r="O23" s="39"/>
      <c r="P23" s="39"/>
      <c r="Q23" s="39"/>
      <c r="R23" s="39"/>
      <c r="S23" s="39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1" t="str">
        <f>VLOOKUP(C24, Codes!$D$4:$E$59, 2, FALSE)</f>
        <v>-</v>
      </c>
      <c r="L24" s="41" t="s">
        <v>4</v>
      </c>
      <c r="M24" s="100"/>
      <c r="N24" s="100"/>
      <c r="O24" s="39"/>
      <c r="P24" s="39"/>
      <c r="Q24" s="39"/>
      <c r="R24" s="39"/>
      <c r="S24" s="39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1" t="str">
        <f>VLOOKUP(C25, Codes!$D$4:$E$59, 2, FALSE)</f>
        <v>-</v>
      </c>
      <c r="L25" s="41" t="s">
        <v>4</v>
      </c>
      <c r="M25" s="100"/>
      <c r="N25" s="100"/>
      <c r="O25" s="39"/>
      <c r="P25" s="39"/>
      <c r="Q25" s="39"/>
      <c r="R25" s="39"/>
      <c r="S25" s="39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1" t="str">
        <f>VLOOKUP(C26, Codes!$D$4:$E$59, 2, FALSE)</f>
        <v>-</v>
      </c>
      <c r="L26" s="41" t="s">
        <v>4</v>
      </c>
      <c r="M26" s="100"/>
      <c r="N26" s="100"/>
      <c r="O26" s="39"/>
      <c r="P26" s="39"/>
      <c r="Q26" s="39"/>
      <c r="R26" s="39"/>
      <c r="S26" s="39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1" t="str">
        <f>VLOOKUP(C27, Codes!$D$4:$E$59, 2, FALSE)</f>
        <v>-</v>
      </c>
      <c r="L27" s="41" t="s">
        <v>4</v>
      </c>
      <c r="M27" s="100"/>
      <c r="N27" s="100"/>
      <c r="O27" s="39"/>
      <c r="P27" s="39"/>
      <c r="Q27" s="39"/>
      <c r="R27" s="39"/>
      <c r="S27" s="39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1" t="str">
        <f>VLOOKUP(C28, Codes!$D$4:$E$59, 2, FALSE)</f>
        <v>-</v>
      </c>
      <c r="L28" s="41" t="s">
        <v>4</v>
      </c>
      <c r="M28" s="100"/>
      <c r="N28" s="100"/>
      <c r="O28" s="39"/>
      <c r="P28" s="39"/>
      <c r="Q28" s="39"/>
      <c r="R28" s="39"/>
      <c r="S28" s="39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1" t="str">
        <f>VLOOKUP(C29, Codes!$D$4:$E$59, 2, FALSE)</f>
        <v>-</v>
      </c>
      <c r="L29" s="41" t="s">
        <v>4</v>
      </c>
      <c r="M29" s="100"/>
      <c r="N29" s="100"/>
      <c r="O29" s="39"/>
      <c r="P29" s="39"/>
      <c r="Q29" s="39"/>
      <c r="R29" s="39"/>
      <c r="S29" s="39"/>
      <c r="T29" s="156"/>
      <c r="U29" s="156"/>
      <c r="V29" s="156"/>
      <c r="W29" s="156"/>
      <c r="X29" s="156"/>
      <c r="Y29" s="96"/>
      <c r="Z29" s="97"/>
    </row>
    <row r="30" spans="1:26" ht="42" customHeight="1">
      <c r="A30" s="249" t="s">
        <v>227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256</v>
      </c>
      <c r="F31" s="240"/>
      <c r="G31" s="241"/>
      <c r="H31" s="260" t="s">
        <v>59</v>
      </c>
      <c r="I31" s="237" t="s">
        <v>275</v>
      </c>
      <c r="J31" s="226" t="s">
        <v>255</v>
      </c>
      <c r="K31" s="227"/>
      <c r="L31" s="227"/>
      <c r="M31" s="227"/>
      <c r="N31" s="228"/>
      <c r="O31" s="226" t="s">
        <v>254</v>
      </c>
      <c r="P31" s="227"/>
      <c r="Q31" s="227"/>
      <c r="R31" s="255"/>
      <c r="S31" s="253" t="s">
        <v>253</v>
      </c>
      <c r="T31" s="263" t="s">
        <v>250</v>
      </c>
      <c r="U31" s="264"/>
      <c r="V31" s="264"/>
      <c r="W31" s="264"/>
      <c r="X31" s="264"/>
      <c r="Y31" s="251" t="s">
        <v>210</v>
      </c>
      <c r="Z31" s="251" t="s">
        <v>208</v>
      </c>
    </row>
    <row r="32" spans="1:26" ht="33.75" customHeight="1">
      <c r="A32" s="256"/>
      <c r="B32" s="257"/>
      <c r="C32" s="258"/>
      <c r="D32" s="259"/>
      <c r="E32" s="5" t="s">
        <v>36</v>
      </c>
      <c r="F32" s="5" t="s">
        <v>37</v>
      </c>
      <c r="G32" s="5" t="s">
        <v>39</v>
      </c>
      <c r="H32" s="261"/>
      <c r="I32" s="262"/>
      <c r="J32" s="137" t="s">
        <v>214</v>
      </c>
      <c r="K32" s="5" t="s">
        <v>218</v>
      </c>
      <c r="L32" s="5" t="s">
        <v>215</v>
      </c>
      <c r="M32" s="5" t="s">
        <v>216</v>
      </c>
      <c r="N32" s="5" t="s">
        <v>217</v>
      </c>
      <c r="O32" s="4" t="s">
        <v>219</v>
      </c>
      <c r="P32" s="4" t="s">
        <v>215</v>
      </c>
      <c r="Q32" s="4" t="s">
        <v>216</v>
      </c>
      <c r="R32" s="22" t="s">
        <v>217</v>
      </c>
      <c r="S32" s="254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2"/>
      <c r="Z32" s="252"/>
    </row>
    <row r="33" spans="1:26" ht="28.8">
      <c r="A33" s="115">
        <v>1</v>
      </c>
      <c r="B33" s="7"/>
      <c r="C33" s="10" t="s">
        <v>14</v>
      </c>
      <c r="D33" s="15">
        <v>2</v>
      </c>
      <c r="E33" s="3">
        <v>182</v>
      </c>
      <c r="F33" s="3">
        <v>482</v>
      </c>
      <c r="G33" s="3">
        <v>328</v>
      </c>
      <c r="H33" s="101" t="str">
        <f>VLOOKUP(C33, Codes!D72:E81, 2, FALSE)</f>
        <v>N</v>
      </c>
      <c r="I33" s="289" t="s">
        <v>306</v>
      </c>
      <c r="J33" s="289"/>
      <c r="K33" s="105"/>
      <c r="L33" s="105"/>
      <c r="M33" s="105"/>
      <c r="N33" s="105"/>
      <c r="O33" s="13"/>
      <c r="P33" s="13"/>
      <c r="Q33" s="13"/>
      <c r="R33" s="21"/>
      <c r="S33" s="98"/>
      <c r="T33" s="159"/>
      <c r="U33" s="159"/>
      <c r="V33" s="159"/>
      <c r="W33" s="159"/>
      <c r="X33" s="159"/>
      <c r="Y33" s="31" t="s">
        <v>299</v>
      </c>
      <c r="Z33" s="106"/>
    </row>
    <row r="34" spans="1:26" ht="43.2">
      <c r="A34" s="115">
        <v>2</v>
      </c>
      <c r="B34" s="7"/>
      <c r="C34" s="10" t="s">
        <v>114</v>
      </c>
      <c r="D34" s="15">
        <v>1</v>
      </c>
      <c r="E34" s="3">
        <v>688</v>
      </c>
      <c r="F34" s="3">
        <v>600</v>
      </c>
      <c r="G34" s="3">
        <v>575</v>
      </c>
      <c r="H34" s="101" t="str">
        <f>VLOOKUP(C34, [1]Codes!D73:E82, 2, FALSE)</f>
        <v>N - Vert. Front</v>
      </c>
      <c r="I34" s="116" t="s">
        <v>31</v>
      </c>
      <c r="J34" s="104"/>
      <c r="K34" s="105"/>
      <c r="L34" s="105"/>
      <c r="M34" s="105"/>
      <c r="N34" s="105"/>
      <c r="O34" s="13"/>
      <c r="P34" s="13"/>
      <c r="Q34" s="13"/>
      <c r="R34" s="21"/>
      <c r="S34" s="98"/>
      <c r="T34" s="159"/>
      <c r="U34" s="159"/>
      <c r="V34" s="159"/>
      <c r="W34" s="159"/>
      <c r="X34" s="159"/>
      <c r="Y34" s="31" t="s">
        <v>300</v>
      </c>
      <c r="Z34" s="97"/>
    </row>
    <row r="35" spans="1:26" ht="43.2">
      <c r="A35" s="115">
        <v>3</v>
      </c>
      <c r="B35" s="7"/>
      <c r="C35" s="10" t="s">
        <v>114</v>
      </c>
      <c r="D35" s="15">
        <v>2</v>
      </c>
      <c r="E35" s="3">
        <v>688</v>
      </c>
      <c r="F35" s="3">
        <v>500</v>
      </c>
      <c r="G35" s="3">
        <v>575</v>
      </c>
      <c r="H35" s="103" t="s">
        <v>220</v>
      </c>
      <c r="I35" s="116" t="s">
        <v>31</v>
      </c>
      <c r="J35" s="104"/>
      <c r="K35" s="105"/>
      <c r="L35" s="105"/>
      <c r="M35" s="105"/>
      <c r="N35" s="105"/>
      <c r="O35" s="13"/>
      <c r="P35" s="13"/>
      <c r="Q35" s="13"/>
      <c r="R35" s="21"/>
      <c r="S35" s="99"/>
      <c r="T35" s="160"/>
      <c r="U35" s="160"/>
      <c r="V35" s="160"/>
      <c r="W35" s="160"/>
      <c r="X35" s="160"/>
      <c r="Y35" s="31" t="s">
        <v>300</v>
      </c>
      <c r="Z35" s="97"/>
    </row>
    <row r="36" spans="1:26" ht="28.8">
      <c r="A36" s="115">
        <v>4</v>
      </c>
      <c r="B36" s="7"/>
      <c r="C36" s="10" t="s">
        <v>112</v>
      </c>
      <c r="D36" s="15">
        <v>4</v>
      </c>
      <c r="E36" s="3">
        <v>314</v>
      </c>
      <c r="F36" s="3">
        <v>865</v>
      </c>
      <c r="G36" s="3">
        <v>430</v>
      </c>
      <c r="H36" s="103" t="s">
        <v>220</v>
      </c>
      <c r="I36" s="289" t="s">
        <v>306</v>
      </c>
      <c r="J36" s="104"/>
      <c r="K36" s="105"/>
      <c r="L36" s="105"/>
      <c r="M36" s="105"/>
      <c r="N36" s="105"/>
      <c r="O36" s="13"/>
      <c r="P36" s="13"/>
      <c r="Q36" s="13"/>
      <c r="R36" s="21"/>
      <c r="S36" s="99"/>
      <c r="T36" s="160"/>
      <c r="U36" s="160"/>
      <c r="V36" s="160"/>
      <c r="W36" s="160"/>
      <c r="X36" s="160"/>
      <c r="Y36" s="42"/>
      <c r="Z36" s="97"/>
    </row>
    <row r="37" spans="1:26" ht="28.8">
      <c r="A37" s="115">
        <v>5</v>
      </c>
      <c r="B37" s="7"/>
      <c r="C37" s="10" t="s">
        <v>112</v>
      </c>
      <c r="D37" s="15">
        <v>3</v>
      </c>
      <c r="E37" s="3">
        <v>314</v>
      </c>
      <c r="F37" s="3">
        <v>840</v>
      </c>
      <c r="G37" s="3">
        <v>450</v>
      </c>
      <c r="H37" s="103" t="s">
        <v>220</v>
      </c>
      <c r="I37" s="289" t="s">
        <v>306</v>
      </c>
      <c r="J37" s="104"/>
      <c r="K37" s="105"/>
      <c r="L37" s="105"/>
      <c r="M37" s="105"/>
      <c r="N37" s="105"/>
      <c r="O37" s="13"/>
      <c r="P37" s="13"/>
      <c r="Q37" s="13"/>
      <c r="R37" s="21"/>
      <c r="S37" s="99"/>
      <c r="T37" s="160"/>
      <c r="U37" s="160"/>
      <c r="V37" s="160"/>
      <c r="W37" s="160"/>
      <c r="X37" s="160"/>
      <c r="Y37" s="42"/>
      <c r="Z37" s="97"/>
    </row>
    <row r="38" spans="1:26" ht="14.4">
      <c r="A38" s="115">
        <v>6</v>
      </c>
      <c r="B38" s="7"/>
      <c r="C38" s="10" t="s">
        <v>6</v>
      </c>
      <c r="D38" s="15" t="s">
        <v>4</v>
      </c>
      <c r="E38" s="3"/>
      <c r="F38" s="3"/>
      <c r="G38" s="3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3"/>
      <c r="P38" s="13"/>
      <c r="Q38" s="13"/>
      <c r="R38" s="21"/>
      <c r="S38" s="99"/>
      <c r="T38" s="160"/>
      <c r="U38" s="160"/>
      <c r="V38" s="160"/>
      <c r="W38" s="160"/>
      <c r="X38" s="160"/>
      <c r="Y38" s="42"/>
      <c r="Z38" s="106"/>
    </row>
    <row r="39" spans="1:26" ht="14.4">
      <c r="A39" s="115">
        <v>7</v>
      </c>
      <c r="B39" s="7"/>
      <c r="C39" s="10" t="s">
        <v>6</v>
      </c>
      <c r="D39" s="15" t="s">
        <v>4</v>
      </c>
      <c r="E39" s="3"/>
      <c r="F39" s="3"/>
      <c r="G39" s="3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3"/>
      <c r="P39" s="13"/>
      <c r="Q39" s="13"/>
      <c r="R39" s="21"/>
      <c r="S39" s="99"/>
      <c r="T39" s="160"/>
      <c r="U39" s="160"/>
      <c r="V39" s="160"/>
      <c r="W39" s="160"/>
      <c r="X39" s="160"/>
      <c r="Y39" s="42"/>
      <c r="Z39" s="97"/>
    </row>
    <row r="40" spans="1:26" ht="14.4">
      <c r="A40" s="115">
        <v>8</v>
      </c>
      <c r="B40" s="7"/>
      <c r="C40" s="10" t="s">
        <v>6</v>
      </c>
      <c r="D40" s="15" t="s">
        <v>4</v>
      </c>
      <c r="E40" s="3"/>
      <c r="F40" s="3"/>
      <c r="G40" s="3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3"/>
      <c r="P40" s="13"/>
      <c r="Q40" s="13"/>
      <c r="R40" s="21"/>
      <c r="S40" s="99"/>
      <c r="T40" s="160"/>
      <c r="U40" s="160"/>
      <c r="V40" s="160"/>
      <c r="W40" s="160"/>
      <c r="X40" s="160"/>
      <c r="Y40" s="42"/>
      <c r="Z40" s="106"/>
    </row>
    <row r="41" spans="1:26" ht="14.4">
      <c r="A41" s="115">
        <v>9</v>
      </c>
      <c r="B41" s="7"/>
      <c r="C41" s="10" t="s">
        <v>6</v>
      </c>
      <c r="D41" s="15" t="s">
        <v>4</v>
      </c>
      <c r="E41" s="3"/>
      <c r="F41" s="3"/>
      <c r="G41" s="3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3"/>
      <c r="P41" s="13"/>
      <c r="Q41" s="13"/>
      <c r="R41" s="21"/>
      <c r="S41" s="99"/>
      <c r="T41" s="160"/>
      <c r="U41" s="160"/>
      <c r="V41" s="160"/>
      <c r="W41" s="160"/>
      <c r="X41" s="160"/>
      <c r="Y41" s="42"/>
      <c r="Z41" s="97"/>
    </row>
    <row r="42" spans="1:26" ht="14.4">
      <c r="A42" s="115">
        <v>10</v>
      </c>
      <c r="B42" s="7"/>
      <c r="C42" s="10" t="s">
        <v>6</v>
      </c>
      <c r="D42" s="15" t="s">
        <v>4</v>
      </c>
      <c r="E42" s="3"/>
      <c r="F42" s="3"/>
      <c r="G42" s="3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3"/>
      <c r="P42" s="13"/>
      <c r="Q42" s="13"/>
      <c r="R42" s="21"/>
      <c r="S42" s="99"/>
      <c r="T42" s="160"/>
      <c r="U42" s="160"/>
      <c r="V42" s="160"/>
      <c r="W42" s="160"/>
      <c r="X42" s="160"/>
      <c r="Y42" s="42"/>
      <c r="Z42" s="97"/>
    </row>
    <row r="43" spans="1:26" ht="14.4">
      <c r="A43" s="115">
        <v>11</v>
      </c>
      <c r="B43" s="7"/>
      <c r="C43" s="10" t="s">
        <v>6</v>
      </c>
      <c r="D43" s="15" t="s">
        <v>4</v>
      </c>
      <c r="E43" s="3"/>
      <c r="F43" s="3"/>
      <c r="G43" s="3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3"/>
      <c r="P43" s="13"/>
      <c r="Q43" s="13"/>
      <c r="R43" s="21"/>
      <c r="S43" s="99"/>
      <c r="T43" s="160"/>
      <c r="U43" s="160"/>
      <c r="V43" s="160"/>
      <c r="W43" s="160"/>
      <c r="X43" s="160"/>
      <c r="Y43" s="42"/>
      <c r="Z43" s="97"/>
    </row>
    <row r="44" spans="1:26" ht="14.4">
      <c r="A44" s="115">
        <v>12</v>
      </c>
      <c r="B44" s="7"/>
      <c r="C44" s="10" t="s">
        <v>6</v>
      </c>
      <c r="D44" s="15" t="s">
        <v>4</v>
      </c>
      <c r="E44" s="3"/>
      <c r="F44" s="3"/>
      <c r="G44" s="3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3"/>
      <c r="P44" s="13"/>
      <c r="Q44" s="13"/>
      <c r="R44" s="21"/>
      <c r="S44" s="99"/>
      <c r="T44" s="160"/>
      <c r="U44" s="160"/>
      <c r="V44" s="160"/>
      <c r="W44" s="160"/>
      <c r="X44" s="160"/>
      <c r="Y44" s="42"/>
      <c r="Z44" s="97"/>
    </row>
    <row r="45" spans="1:26" ht="14.4">
      <c r="A45" s="115">
        <v>13</v>
      </c>
      <c r="B45" s="7"/>
      <c r="C45" s="10" t="s">
        <v>6</v>
      </c>
      <c r="D45" s="15" t="s">
        <v>4</v>
      </c>
      <c r="E45" s="3"/>
      <c r="F45" s="3"/>
      <c r="G45" s="3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3"/>
      <c r="P45" s="13"/>
      <c r="Q45" s="13"/>
      <c r="R45" s="21"/>
      <c r="S45" s="99"/>
      <c r="T45" s="160"/>
      <c r="U45" s="160"/>
      <c r="V45" s="160"/>
      <c r="W45" s="160"/>
      <c r="X45" s="160"/>
      <c r="Y45" s="42"/>
      <c r="Z45" s="97"/>
    </row>
    <row r="46" spans="1:26" ht="14.4">
      <c r="A46" s="115">
        <v>14</v>
      </c>
      <c r="B46" s="7"/>
      <c r="C46" s="10" t="s">
        <v>6</v>
      </c>
      <c r="D46" s="15" t="s">
        <v>4</v>
      </c>
      <c r="E46" s="3"/>
      <c r="F46" s="3"/>
      <c r="G46" s="3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3"/>
      <c r="P46" s="13"/>
      <c r="Q46" s="13"/>
      <c r="R46" s="21"/>
      <c r="S46" s="99"/>
      <c r="T46" s="160"/>
      <c r="U46" s="160"/>
      <c r="V46" s="160"/>
      <c r="W46" s="160"/>
      <c r="X46" s="160"/>
      <c r="Y46" s="42"/>
      <c r="Z46" s="97"/>
    </row>
    <row r="47" spans="1:26" thickBot="1">
      <c r="A47" s="117">
        <v>15</v>
      </c>
      <c r="B47" s="118"/>
      <c r="C47" s="10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I38:I47 I34:I35 L5:L12 L14:L29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showGridLines="0" tabSelected="1" topLeftCell="A46" workbookViewId="0">
      <selection activeCell="I61" sqref="I6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8" t="s">
        <v>181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0"/>
      <c r="B2" s="271"/>
      <c r="C2" s="70"/>
      <c r="D2" s="71" t="s">
        <v>7</v>
      </c>
      <c r="E2" s="72">
        <f>SUM(E5:E69)</f>
        <v>144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263</v>
      </c>
    </row>
    <row r="3" spans="1:14" ht="62.1" customHeight="1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174</v>
      </c>
      <c r="G3" s="283" t="s">
        <v>38</v>
      </c>
      <c r="H3" s="66" t="s">
        <v>61</v>
      </c>
      <c r="I3" s="272" t="s">
        <v>175</v>
      </c>
      <c r="J3" s="273"/>
      <c r="K3" s="273"/>
      <c r="L3" s="273"/>
      <c r="M3" s="274"/>
      <c r="N3" s="265" t="s">
        <v>9</v>
      </c>
    </row>
    <row r="4" spans="1:14" ht="29.4" customHeight="1">
      <c r="A4" s="276"/>
      <c r="B4" s="278"/>
      <c r="C4" s="278"/>
      <c r="D4" s="257"/>
      <c r="E4" s="262"/>
      <c r="F4" s="282"/>
      <c r="G4" s="284"/>
      <c r="H4" s="33"/>
      <c r="I4" s="4" t="s">
        <v>48</v>
      </c>
      <c r="J4" s="4" t="s">
        <v>49</v>
      </c>
      <c r="K4" s="1">
        <v>3</v>
      </c>
      <c r="L4" s="1">
        <v>4</v>
      </c>
      <c r="M4" s="1">
        <v>5</v>
      </c>
      <c r="N4" s="266"/>
    </row>
    <row r="5" spans="1:14" ht="14.4">
      <c r="A5" s="130">
        <v>1</v>
      </c>
      <c r="B5" s="287" t="s">
        <v>297</v>
      </c>
      <c r="C5" s="14" t="s">
        <v>3</v>
      </c>
      <c r="D5" s="11" t="s">
        <v>71</v>
      </c>
      <c r="E5" s="86">
        <v>15</v>
      </c>
      <c r="F5" s="11">
        <v>1830</v>
      </c>
      <c r="G5" s="11">
        <v>60</v>
      </c>
      <c r="H5" s="11">
        <v>18</v>
      </c>
      <c r="I5" s="12"/>
      <c r="J5" s="12"/>
      <c r="K5" s="12"/>
      <c r="L5" s="12"/>
      <c r="M5" s="12"/>
      <c r="N5" s="131"/>
    </row>
    <row r="6" spans="1:14" ht="14.4">
      <c r="A6" s="130">
        <v>2</v>
      </c>
      <c r="B6" s="287" t="s">
        <v>297</v>
      </c>
      <c r="C6" s="85" t="s">
        <v>3</v>
      </c>
      <c r="D6" s="11" t="s">
        <v>71</v>
      </c>
      <c r="E6" s="86">
        <v>15</v>
      </c>
      <c r="F6" s="11">
        <v>700</v>
      </c>
      <c r="G6" s="11">
        <v>60</v>
      </c>
      <c r="H6" s="11">
        <v>18</v>
      </c>
      <c r="I6" s="12"/>
      <c r="J6" s="12"/>
      <c r="K6" s="12"/>
      <c r="L6" s="12"/>
      <c r="M6" s="12"/>
      <c r="N6" s="131"/>
    </row>
    <row r="7" spans="1:14" ht="28.8">
      <c r="A7" s="130">
        <v>3</v>
      </c>
      <c r="B7" s="287" t="s">
        <v>298</v>
      </c>
      <c r="C7" s="15" t="s">
        <v>33</v>
      </c>
      <c r="D7" s="11" t="s">
        <v>77</v>
      </c>
      <c r="E7" s="87">
        <v>1</v>
      </c>
      <c r="F7" s="11">
        <v>1000</v>
      </c>
      <c r="G7" s="11">
        <v>348</v>
      </c>
      <c r="H7" s="11">
        <v>25</v>
      </c>
      <c r="I7" s="12"/>
      <c r="J7" s="12"/>
      <c r="K7" s="12"/>
      <c r="L7" s="12"/>
      <c r="M7" s="12"/>
      <c r="N7" s="131"/>
    </row>
    <row r="8" spans="1:14" ht="28.8">
      <c r="A8" s="130">
        <v>4</v>
      </c>
      <c r="B8" s="287" t="s">
        <v>298</v>
      </c>
      <c r="C8" s="15" t="s">
        <v>31</v>
      </c>
      <c r="D8" s="11" t="s">
        <v>77</v>
      </c>
      <c r="E8" s="87">
        <v>2</v>
      </c>
      <c r="F8" s="11">
        <v>200</v>
      </c>
      <c r="G8" s="11">
        <v>348</v>
      </c>
      <c r="H8" s="11">
        <v>18</v>
      </c>
      <c r="I8" s="12"/>
      <c r="J8" s="12"/>
      <c r="K8" s="12"/>
      <c r="L8" s="12"/>
      <c r="M8" s="12"/>
      <c r="N8" s="131"/>
    </row>
    <row r="9" spans="1:14" ht="14.4">
      <c r="A9" s="130">
        <v>5</v>
      </c>
      <c r="B9" s="287" t="s">
        <v>298</v>
      </c>
      <c r="C9" s="15" t="s">
        <v>31</v>
      </c>
      <c r="D9" s="11" t="s">
        <v>71</v>
      </c>
      <c r="E9" s="87">
        <v>4</v>
      </c>
      <c r="F9" s="11">
        <v>350</v>
      </c>
      <c r="G9" s="11">
        <v>280</v>
      </c>
      <c r="H9" s="11">
        <v>18</v>
      </c>
      <c r="I9" s="12"/>
      <c r="J9" s="12"/>
      <c r="K9" s="12"/>
      <c r="L9" s="12"/>
      <c r="M9" s="12"/>
      <c r="N9" s="131"/>
    </row>
    <row r="10" spans="1:14" ht="28.8">
      <c r="A10" s="130">
        <v>6</v>
      </c>
      <c r="B10" s="287" t="s">
        <v>298</v>
      </c>
      <c r="C10" s="15" t="s">
        <v>31</v>
      </c>
      <c r="D10" s="11" t="s">
        <v>77</v>
      </c>
      <c r="E10" s="87">
        <v>1</v>
      </c>
      <c r="F10" s="11">
        <v>964</v>
      </c>
      <c r="G10" s="11">
        <v>310</v>
      </c>
      <c r="H10" s="11">
        <v>18</v>
      </c>
      <c r="I10" s="12"/>
      <c r="J10" s="12"/>
      <c r="K10" s="12"/>
      <c r="L10" s="12"/>
      <c r="M10" s="12"/>
      <c r="N10" s="131"/>
    </row>
    <row r="11" spans="1:14" ht="14.4">
      <c r="A11" s="130">
        <v>7</v>
      </c>
      <c r="B11" s="287" t="s">
        <v>298</v>
      </c>
      <c r="C11" s="15" t="s">
        <v>31</v>
      </c>
      <c r="D11" s="11" t="s">
        <v>71</v>
      </c>
      <c r="E11" s="87">
        <v>1</v>
      </c>
      <c r="F11" s="11">
        <v>1400</v>
      </c>
      <c r="G11" s="11">
        <v>120</v>
      </c>
      <c r="H11" s="11">
        <v>18</v>
      </c>
      <c r="I11" s="12"/>
      <c r="J11" s="12"/>
      <c r="K11" s="12"/>
      <c r="L11" s="12"/>
      <c r="M11" s="12"/>
      <c r="N11" s="131"/>
    </row>
    <row r="12" spans="1:14" ht="14.4">
      <c r="A12" s="130">
        <v>8</v>
      </c>
      <c r="B12" s="287" t="s">
        <v>298</v>
      </c>
      <c r="C12" s="15" t="s">
        <v>31</v>
      </c>
      <c r="D12" s="11" t="s">
        <v>71</v>
      </c>
      <c r="E12" s="87">
        <v>1</v>
      </c>
      <c r="F12" s="11">
        <v>1400</v>
      </c>
      <c r="G12" s="11">
        <v>348</v>
      </c>
      <c r="H12" s="11">
        <v>18</v>
      </c>
      <c r="I12" s="12"/>
      <c r="J12" s="12"/>
      <c r="K12" s="12"/>
      <c r="L12" s="12"/>
      <c r="M12" s="12"/>
      <c r="N12" s="131"/>
    </row>
    <row r="13" spans="1:14" ht="28.8">
      <c r="A13" s="130">
        <v>9</v>
      </c>
      <c r="B13" s="287" t="s">
        <v>298</v>
      </c>
      <c r="C13" s="15" t="s">
        <v>35</v>
      </c>
      <c r="D13" s="11" t="s">
        <v>78</v>
      </c>
      <c r="E13" s="87">
        <v>2</v>
      </c>
      <c r="F13" s="11">
        <v>2580</v>
      </c>
      <c r="G13" s="11">
        <v>300</v>
      </c>
      <c r="H13" s="11">
        <v>18</v>
      </c>
      <c r="I13" s="12"/>
      <c r="J13" s="12"/>
      <c r="K13" s="12"/>
      <c r="L13" s="12"/>
      <c r="M13" s="12"/>
      <c r="N13" s="131"/>
    </row>
    <row r="14" spans="1:14" ht="28.8">
      <c r="A14" s="130">
        <v>10</v>
      </c>
      <c r="B14" s="287" t="s">
        <v>298</v>
      </c>
      <c r="C14" s="15" t="s">
        <v>35</v>
      </c>
      <c r="D14" s="11" t="s">
        <v>78</v>
      </c>
      <c r="E14" s="87">
        <v>1</v>
      </c>
      <c r="F14" s="11">
        <v>2580</v>
      </c>
      <c r="G14" s="11">
        <v>768</v>
      </c>
      <c r="H14" s="11">
        <v>18</v>
      </c>
      <c r="I14" s="12"/>
      <c r="J14" s="12"/>
      <c r="K14" s="12"/>
      <c r="L14" s="12"/>
      <c r="M14" s="12"/>
      <c r="N14" s="131"/>
    </row>
    <row r="15" spans="1:14" ht="14.4">
      <c r="A15" s="130">
        <v>11</v>
      </c>
      <c r="B15" s="287" t="s">
        <v>301</v>
      </c>
      <c r="C15" s="15" t="s">
        <v>31</v>
      </c>
      <c r="D15" s="11" t="s">
        <v>72</v>
      </c>
      <c r="E15" s="87">
        <v>3</v>
      </c>
      <c r="F15" s="11">
        <v>600</v>
      </c>
      <c r="G15" s="11">
        <v>41</v>
      </c>
      <c r="H15" s="11">
        <v>18</v>
      </c>
      <c r="I15" s="12"/>
      <c r="J15" s="12"/>
      <c r="K15" s="12"/>
      <c r="L15" s="12"/>
      <c r="M15" s="12"/>
      <c r="N15" s="131"/>
    </row>
    <row r="16" spans="1:14" ht="14.4">
      <c r="A16" s="130">
        <v>12</v>
      </c>
      <c r="B16" s="287" t="s">
        <v>301</v>
      </c>
      <c r="C16" s="15" t="s">
        <v>31</v>
      </c>
      <c r="D16" s="11" t="s">
        <v>72</v>
      </c>
      <c r="E16" s="87">
        <v>3</v>
      </c>
      <c r="F16" s="11">
        <v>600</v>
      </c>
      <c r="G16" s="11">
        <v>30</v>
      </c>
      <c r="H16" s="11">
        <v>18</v>
      </c>
      <c r="I16" s="12"/>
      <c r="J16" s="12"/>
      <c r="K16" s="12"/>
      <c r="L16" s="12"/>
      <c r="M16" s="12"/>
      <c r="N16" s="131"/>
    </row>
    <row r="17" spans="1:14" ht="28.8">
      <c r="A17" s="130">
        <v>13</v>
      </c>
      <c r="B17" s="287" t="s">
        <v>301</v>
      </c>
      <c r="C17" s="15" t="s">
        <v>31</v>
      </c>
      <c r="D17" s="11" t="s">
        <v>77</v>
      </c>
      <c r="E17" s="87">
        <v>1</v>
      </c>
      <c r="F17" s="11">
        <v>780</v>
      </c>
      <c r="G17" s="11">
        <v>600</v>
      </c>
      <c r="H17" s="11">
        <v>18</v>
      </c>
      <c r="I17" s="12"/>
      <c r="J17" s="12"/>
      <c r="K17" s="12"/>
      <c r="L17" s="12"/>
      <c r="M17" s="12"/>
      <c r="N17" s="131"/>
    </row>
    <row r="18" spans="1:14" ht="14.4">
      <c r="A18" s="130">
        <v>14</v>
      </c>
      <c r="B18" s="287" t="s">
        <v>301</v>
      </c>
      <c r="C18" s="15" t="s">
        <v>31</v>
      </c>
      <c r="D18" s="11" t="s">
        <v>71</v>
      </c>
      <c r="E18" s="87">
        <v>1</v>
      </c>
      <c r="F18" s="11">
        <v>780</v>
      </c>
      <c r="G18" s="11">
        <v>600</v>
      </c>
      <c r="H18" s="11">
        <v>18</v>
      </c>
      <c r="I18" s="12"/>
      <c r="J18" s="12"/>
      <c r="K18" s="12"/>
      <c r="L18" s="12"/>
      <c r="M18" s="12"/>
      <c r="N18" s="131"/>
    </row>
    <row r="19" spans="1:14" ht="14.4">
      <c r="A19" s="130">
        <v>15</v>
      </c>
      <c r="B19" s="287" t="s">
        <v>301</v>
      </c>
      <c r="C19" s="15" t="s">
        <v>31</v>
      </c>
      <c r="D19" s="11" t="s">
        <v>71</v>
      </c>
      <c r="E19" s="87">
        <v>3</v>
      </c>
      <c r="F19" s="11">
        <v>780</v>
      </c>
      <c r="G19" s="11">
        <v>150</v>
      </c>
      <c r="H19" s="11">
        <v>18</v>
      </c>
      <c r="I19" s="12"/>
      <c r="J19" s="12"/>
      <c r="K19" s="12"/>
      <c r="L19" s="12"/>
      <c r="M19" s="12"/>
      <c r="N19" s="131"/>
    </row>
    <row r="20" spans="1:14" ht="14.4">
      <c r="A20" s="130">
        <v>16</v>
      </c>
      <c r="B20" s="287" t="s">
        <v>301</v>
      </c>
      <c r="C20" s="15" t="s">
        <v>31</v>
      </c>
      <c r="D20" s="11" t="s">
        <v>71</v>
      </c>
      <c r="E20" s="87">
        <v>2</v>
      </c>
      <c r="F20" s="11">
        <v>780</v>
      </c>
      <c r="G20" s="11">
        <v>60</v>
      </c>
      <c r="H20" s="11">
        <v>18</v>
      </c>
      <c r="I20" s="12"/>
      <c r="J20" s="12"/>
      <c r="K20" s="12"/>
      <c r="L20" s="12"/>
      <c r="M20" s="12"/>
      <c r="N20" s="131"/>
    </row>
    <row r="21" spans="1:14" ht="14.4">
      <c r="A21" s="130">
        <v>17</v>
      </c>
      <c r="B21" s="287" t="s">
        <v>301</v>
      </c>
      <c r="C21" s="15" t="s">
        <v>31</v>
      </c>
      <c r="D21" s="11" t="s">
        <v>71</v>
      </c>
      <c r="E21" s="87">
        <v>1</v>
      </c>
      <c r="F21" s="11">
        <v>2204</v>
      </c>
      <c r="G21" s="11">
        <v>600</v>
      </c>
      <c r="H21" s="11">
        <v>18</v>
      </c>
      <c r="I21" s="12"/>
      <c r="J21" s="12"/>
      <c r="K21" s="12"/>
      <c r="L21" s="12"/>
      <c r="M21" s="12"/>
      <c r="N21" s="131"/>
    </row>
    <row r="22" spans="1:14" ht="14.4">
      <c r="A22" s="130">
        <v>18</v>
      </c>
      <c r="B22" s="287" t="s">
        <v>301</v>
      </c>
      <c r="C22" s="15" t="s">
        <v>31</v>
      </c>
      <c r="D22" s="11" t="s">
        <v>71</v>
      </c>
      <c r="E22" s="87">
        <v>1</v>
      </c>
      <c r="F22" s="11">
        <v>2204</v>
      </c>
      <c r="G22" s="11">
        <v>150</v>
      </c>
      <c r="H22" s="11">
        <v>18</v>
      </c>
      <c r="I22" s="12"/>
      <c r="J22" s="12"/>
      <c r="K22" s="12"/>
      <c r="L22" s="12"/>
      <c r="M22" s="12"/>
      <c r="N22" s="131"/>
    </row>
    <row r="23" spans="1:14" ht="14.4">
      <c r="A23" s="130">
        <v>19</v>
      </c>
      <c r="B23" s="287" t="s">
        <v>301</v>
      </c>
      <c r="C23" s="15" t="s">
        <v>31</v>
      </c>
      <c r="D23" s="11" t="s">
        <v>71</v>
      </c>
      <c r="E23" s="87">
        <v>3</v>
      </c>
      <c r="F23" s="11">
        <v>2204</v>
      </c>
      <c r="G23" s="11">
        <v>62</v>
      </c>
      <c r="H23" s="11">
        <v>18</v>
      </c>
      <c r="I23" s="12"/>
      <c r="J23" s="12"/>
      <c r="K23" s="12"/>
      <c r="L23" s="12"/>
      <c r="M23" s="12"/>
      <c r="N23" s="131"/>
    </row>
    <row r="24" spans="1:14" ht="14.4">
      <c r="A24" s="130">
        <v>20</v>
      </c>
      <c r="B24" s="287" t="s">
        <v>301</v>
      </c>
      <c r="C24" s="15" t="s">
        <v>31</v>
      </c>
      <c r="D24" s="11" t="s">
        <v>72</v>
      </c>
      <c r="E24" s="87">
        <v>1</v>
      </c>
      <c r="F24" s="11">
        <v>1466</v>
      </c>
      <c r="G24" s="11">
        <v>60</v>
      </c>
      <c r="H24" s="11">
        <v>18</v>
      </c>
      <c r="I24" s="12"/>
      <c r="J24" s="12"/>
      <c r="K24" s="12"/>
      <c r="L24" s="12"/>
      <c r="M24" s="12"/>
      <c r="N24" s="131"/>
    </row>
    <row r="25" spans="1:14" ht="14.4">
      <c r="A25" s="130">
        <v>21</v>
      </c>
      <c r="B25" s="287" t="s">
        <v>301</v>
      </c>
      <c r="C25" s="15" t="s">
        <v>31</v>
      </c>
      <c r="D25" s="11" t="s">
        <v>72</v>
      </c>
      <c r="E25" s="87">
        <v>1</v>
      </c>
      <c r="F25" s="11">
        <v>600</v>
      </c>
      <c r="G25" s="11">
        <v>92</v>
      </c>
      <c r="H25" s="11">
        <v>18</v>
      </c>
      <c r="I25" s="12"/>
      <c r="J25" s="12"/>
      <c r="K25" s="12"/>
      <c r="L25" s="12"/>
      <c r="M25" s="12"/>
      <c r="N25" s="131"/>
    </row>
    <row r="26" spans="1:14" ht="14.4">
      <c r="A26" s="130">
        <v>22</v>
      </c>
      <c r="B26" s="287" t="s">
        <v>301</v>
      </c>
      <c r="C26" s="15" t="s">
        <v>31</v>
      </c>
      <c r="D26" s="11" t="s">
        <v>71</v>
      </c>
      <c r="E26" s="87">
        <v>4</v>
      </c>
      <c r="F26" s="11">
        <v>2204</v>
      </c>
      <c r="G26" s="11">
        <v>300</v>
      </c>
      <c r="H26" s="11">
        <v>18</v>
      </c>
      <c r="I26" s="12"/>
      <c r="J26" s="12"/>
      <c r="K26" s="12"/>
      <c r="L26" s="12"/>
      <c r="M26" s="12"/>
      <c r="N26" s="131"/>
    </row>
    <row r="27" spans="1:14" ht="14.4">
      <c r="A27" s="130">
        <v>23</v>
      </c>
      <c r="B27" s="287" t="s">
        <v>301</v>
      </c>
      <c r="C27" s="15" t="s">
        <v>31</v>
      </c>
      <c r="D27" s="11" t="s">
        <v>74</v>
      </c>
      <c r="E27" s="87">
        <v>1</v>
      </c>
      <c r="F27" s="11">
        <v>1720</v>
      </c>
      <c r="G27" s="11">
        <v>603</v>
      </c>
      <c r="H27" s="11">
        <v>18</v>
      </c>
      <c r="I27" s="12"/>
      <c r="J27" s="12"/>
      <c r="K27" s="12"/>
      <c r="L27" s="12"/>
      <c r="M27" s="12"/>
      <c r="N27" s="131" t="s">
        <v>310</v>
      </c>
    </row>
    <row r="28" spans="1:14" ht="14.4">
      <c r="A28" s="130">
        <v>24</v>
      </c>
      <c r="B28" s="287" t="s">
        <v>309</v>
      </c>
      <c r="C28" s="15" t="s">
        <v>31</v>
      </c>
      <c r="D28" s="11" t="s">
        <v>72</v>
      </c>
      <c r="E28" s="87">
        <v>6</v>
      </c>
      <c r="F28" s="11">
        <v>500</v>
      </c>
      <c r="G28" s="11">
        <v>41</v>
      </c>
      <c r="H28" s="11">
        <v>18</v>
      </c>
      <c r="I28" s="12"/>
      <c r="J28" s="12"/>
      <c r="K28" s="12"/>
      <c r="L28" s="12"/>
      <c r="M28" s="12"/>
      <c r="N28" s="131"/>
    </row>
    <row r="29" spans="1:14" ht="14.4">
      <c r="A29" s="130">
        <v>25</v>
      </c>
      <c r="B29" s="287" t="s">
        <v>309</v>
      </c>
      <c r="C29" s="15" t="s">
        <v>31</v>
      </c>
      <c r="D29" s="11" t="s">
        <v>72</v>
      </c>
      <c r="E29" s="87">
        <v>6</v>
      </c>
      <c r="F29" s="11">
        <v>500</v>
      </c>
      <c r="G29" s="11">
        <v>30</v>
      </c>
      <c r="H29" s="11">
        <v>18</v>
      </c>
      <c r="I29" s="12"/>
      <c r="J29" s="12"/>
      <c r="K29" s="12"/>
      <c r="L29" s="12"/>
      <c r="M29" s="12"/>
      <c r="N29" s="131"/>
    </row>
    <row r="30" spans="1:14" ht="28.8">
      <c r="A30" s="130">
        <v>26</v>
      </c>
      <c r="B30" s="287" t="s">
        <v>309</v>
      </c>
      <c r="C30" s="15" t="s">
        <v>31</v>
      </c>
      <c r="D30" s="11" t="s">
        <v>77</v>
      </c>
      <c r="E30" s="87">
        <v>3</v>
      </c>
      <c r="F30" s="11">
        <v>780</v>
      </c>
      <c r="G30" s="11">
        <v>600</v>
      </c>
      <c r="H30" s="11">
        <v>18</v>
      </c>
      <c r="I30" s="12"/>
      <c r="J30" s="12"/>
      <c r="K30" s="12"/>
      <c r="L30" s="12"/>
      <c r="M30" s="12"/>
      <c r="N30" s="131"/>
    </row>
    <row r="31" spans="1:14" ht="28.8">
      <c r="A31" s="130">
        <v>27</v>
      </c>
      <c r="B31" s="287" t="s">
        <v>309</v>
      </c>
      <c r="C31" s="15" t="s">
        <v>35</v>
      </c>
      <c r="D31" s="11" t="s">
        <v>78</v>
      </c>
      <c r="E31" s="87">
        <v>1</v>
      </c>
      <c r="F31" s="11">
        <v>2530</v>
      </c>
      <c r="G31" s="11">
        <v>600</v>
      </c>
      <c r="H31" s="11">
        <v>18</v>
      </c>
      <c r="I31" s="12"/>
      <c r="J31" s="12"/>
      <c r="K31" s="12"/>
      <c r="L31" s="12"/>
      <c r="M31" s="12"/>
      <c r="N31" s="131"/>
    </row>
    <row r="32" spans="1:14" ht="28.8">
      <c r="A32" s="130">
        <v>28</v>
      </c>
      <c r="B32" s="287" t="s">
        <v>309</v>
      </c>
      <c r="C32" s="15" t="s">
        <v>35</v>
      </c>
      <c r="D32" s="11" t="s">
        <v>78</v>
      </c>
      <c r="E32" s="87">
        <v>1</v>
      </c>
      <c r="F32" s="11">
        <v>2602</v>
      </c>
      <c r="G32" s="11">
        <v>400</v>
      </c>
      <c r="H32" s="11">
        <v>18</v>
      </c>
      <c r="I32" s="12"/>
      <c r="J32" s="12"/>
      <c r="K32" s="12"/>
      <c r="L32" s="12"/>
      <c r="M32" s="12"/>
      <c r="N32" s="131"/>
    </row>
    <row r="33" spans="1:14" ht="28.8">
      <c r="A33" s="130">
        <v>29</v>
      </c>
      <c r="B33" s="287" t="s">
        <v>309</v>
      </c>
      <c r="C33" s="15" t="s">
        <v>31</v>
      </c>
      <c r="D33" s="11" t="s">
        <v>77</v>
      </c>
      <c r="E33" s="87">
        <v>1</v>
      </c>
      <c r="F33" s="11">
        <v>860</v>
      </c>
      <c r="G33" s="11">
        <v>320</v>
      </c>
      <c r="H33" s="11">
        <v>18</v>
      </c>
      <c r="I33" s="12"/>
      <c r="J33" s="12"/>
      <c r="K33" s="12"/>
      <c r="L33" s="12"/>
      <c r="M33" s="12"/>
      <c r="N33" s="131"/>
    </row>
    <row r="34" spans="1:14" ht="14.4">
      <c r="A34" s="130">
        <v>30</v>
      </c>
      <c r="B34" s="287" t="s">
        <v>309</v>
      </c>
      <c r="C34" s="15" t="s">
        <v>31</v>
      </c>
      <c r="D34" s="11" t="s">
        <v>73</v>
      </c>
      <c r="E34" s="87">
        <v>2</v>
      </c>
      <c r="F34" s="11">
        <v>562</v>
      </c>
      <c r="G34" s="11">
        <v>1155</v>
      </c>
      <c r="H34" s="11">
        <v>18</v>
      </c>
      <c r="I34" s="12"/>
      <c r="J34" s="12"/>
      <c r="K34" s="12"/>
      <c r="L34" s="12"/>
      <c r="M34" s="12"/>
      <c r="N34" s="131" t="s">
        <v>310</v>
      </c>
    </row>
    <row r="35" spans="1:14" ht="14.4">
      <c r="A35" s="130">
        <v>31</v>
      </c>
      <c r="B35" s="287" t="s">
        <v>309</v>
      </c>
      <c r="C35" s="15" t="s">
        <v>31</v>
      </c>
      <c r="D35" s="11" t="s">
        <v>71</v>
      </c>
      <c r="E35" s="87">
        <v>1</v>
      </c>
      <c r="F35" s="11">
        <v>562</v>
      </c>
      <c r="G35" s="11">
        <v>534</v>
      </c>
      <c r="H35" s="11">
        <v>18</v>
      </c>
      <c r="I35" s="12"/>
      <c r="J35" s="12"/>
      <c r="K35" s="12"/>
      <c r="L35" s="12"/>
      <c r="M35" s="12"/>
      <c r="N35" s="131" t="s">
        <v>310</v>
      </c>
    </row>
    <row r="36" spans="1:14" ht="14.4">
      <c r="A36" s="130">
        <v>32</v>
      </c>
      <c r="B36" s="287" t="s">
        <v>309</v>
      </c>
      <c r="C36" s="15" t="s">
        <v>31</v>
      </c>
      <c r="D36" s="11" t="s">
        <v>72</v>
      </c>
      <c r="E36" s="87">
        <v>2</v>
      </c>
      <c r="F36" s="11">
        <v>500</v>
      </c>
      <c r="G36" s="11">
        <v>92</v>
      </c>
      <c r="H36" s="11">
        <v>18</v>
      </c>
      <c r="I36" s="12"/>
      <c r="J36" s="12"/>
      <c r="K36" s="12"/>
      <c r="L36" s="12"/>
      <c r="M36" s="12"/>
      <c r="N36" s="131"/>
    </row>
    <row r="37" spans="1:14" ht="14.4">
      <c r="A37" s="130">
        <v>33</v>
      </c>
      <c r="B37" s="287" t="s">
        <v>309</v>
      </c>
      <c r="C37" s="15" t="s">
        <v>31</v>
      </c>
      <c r="D37" s="11" t="s">
        <v>72</v>
      </c>
      <c r="E37" s="87">
        <v>2</v>
      </c>
      <c r="F37" s="11">
        <v>800</v>
      </c>
      <c r="G37" s="11">
        <v>60</v>
      </c>
      <c r="H37" s="11">
        <v>18</v>
      </c>
      <c r="I37" s="12"/>
      <c r="J37" s="12"/>
      <c r="K37" s="12"/>
      <c r="L37" s="12"/>
      <c r="M37" s="12"/>
      <c r="N37" s="131"/>
    </row>
    <row r="38" spans="1:14" ht="14.4">
      <c r="A38" s="130">
        <v>34</v>
      </c>
      <c r="B38" s="287" t="s">
        <v>309</v>
      </c>
      <c r="C38" s="15" t="s">
        <v>31</v>
      </c>
      <c r="D38" s="11" t="s">
        <v>71</v>
      </c>
      <c r="E38" s="87">
        <v>1</v>
      </c>
      <c r="F38" s="11">
        <v>400</v>
      </c>
      <c r="G38" s="11">
        <v>710</v>
      </c>
      <c r="H38" s="11">
        <v>18</v>
      </c>
      <c r="I38" s="12"/>
      <c r="J38" s="12"/>
      <c r="K38" s="12"/>
      <c r="L38" s="12"/>
      <c r="M38" s="12"/>
      <c r="N38" s="131"/>
    </row>
    <row r="39" spans="1:14" ht="14.4">
      <c r="A39" s="130">
        <v>35</v>
      </c>
      <c r="B39" s="287" t="s">
        <v>309</v>
      </c>
      <c r="C39" s="15" t="s">
        <v>31</v>
      </c>
      <c r="D39" s="11" t="s">
        <v>72</v>
      </c>
      <c r="E39" s="87">
        <v>2</v>
      </c>
      <c r="F39" s="11">
        <v>1704</v>
      </c>
      <c r="G39" s="11">
        <v>90</v>
      </c>
      <c r="H39" s="11">
        <v>18</v>
      </c>
      <c r="I39" s="12"/>
      <c r="J39" s="12"/>
      <c r="K39" s="12"/>
      <c r="L39" s="12"/>
      <c r="M39" s="12"/>
      <c r="N39" s="131"/>
    </row>
    <row r="40" spans="1:14" ht="28.8">
      <c r="A40" s="130">
        <v>36</v>
      </c>
      <c r="B40" s="287" t="s">
        <v>309</v>
      </c>
      <c r="C40" s="15" t="s">
        <v>31</v>
      </c>
      <c r="D40" s="11" t="s">
        <v>77</v>
      </c>
      <c r="E40" s="87">
        <v>2</v>
      </c>
      <c r="F40" s="11">
        <v>425</v>
      </c>
      <c r="G40" s="11">
        <v>280</v>
      </c>
      <c r="H40" s="11">
        <v>18</v>
      </c>
      <c r="I40" s="12"/>
      <c r="J40" s="12"/>
      <c r="K40" s="12"/>
      <c r="L40" s="12"/>
      <c r="M40" s="12"/>
      <c r="N40" s="131"/>
    </row>
    <row r="41" spans="1:14" ht="14.4">
      <c r="A41" s="130">
        <v>37</v>
      </c>
      <c r="B41" s="287" t="s">
        <v>311</v>
      </c>
      <c r="C41" s="15" t="s">
        <v>31</v>
      </c>
      <c r="D41" s="11" t="s">
        <v>72</v>
      </c>
      <c r="E41" s="87">
        <v>2</v>
      </c>
      <c r="F41" s="11">
        <v>1754</v>
      </c>
      <c r="G41" s="11">
        <v>450</v>
      </c>
      <c r="H41" s="11">
        <v>18</v>
      </c>
      <c r="I41" s="12"/>
      <c r="J41" s="12"/>
      <c r="K41" s="12"/>
      <c r="L41" s="12"/>
      <c r="M41" s="12"/>
      <c r="N41" s="131"/>
    </row>
    <row r="42" spans="1:14" ht="14.4">
      <c r="A42" s="130">
        <v>38</v>
      </c>
      <c r="B42" s="287" t="s">
        <v>311</v>
      </c>
      <c r="C42" s="15" t="s">
        <v>31</v>
      </c>
      <c r="D42" s="11" t="s">
        <v>72</v>
      </c>
      <c r="E42" s="87">
        <v>1</v>
      </c>
      <c r="F42" s="11">
        <v>2400</v>
      </c>
      <c r="G42" s="11">
        <v>1155</v>
      </c>
      <c r="H42" s="11">
        <v>18</v>
      </c>
      <c r="I42" s="12"/>
      <c r="J42" s="12"/>
      <c r="K42" s="12"/>
      <c r="L42" s="12"/>
      <c r="M42" s="12"/>
      <c r="N42" s="131" t="s">
        <v>310</v>
      </c>
    </row>
    <row r="43" spans="1:14" ht="14.4">
      <c r="A43" s="130">
        <v>39</v>
      </c>
      <c r="B43" s="287" t="s">
        <v>311</v>
      </c>
      <c r="C43" s="15" t="s">
        <v>31</v>
      </c>
      <c r="D43" s="11" t="s">
        <v>72</v>
      </c>
      <c r="E43" s="87">
        <v>1</v>
      </c>
      <c r="F43" s="11">
        <v>2400</v>
      </c>
      <c r="G43" s="11">
        <v>879</v>
      </c>
      <c r="H43" s="11">
        <v>18</v>
      </c>
      <c r="I43" s="12"/>
      <c r="J43" s="12"/>
      <c r="K43" s="12"/>
      <c r="L43" s="12"/>
      <c r="M43" s="12"/>
      <c r="N43" s="131" t="s">
        <v>310</v>
      </c>
    </row>
    <row r="44" spans="1:14" ht="14.4">
      <c r="A44" s="130">
        <v>40</v>
      </c>
      <c r="B44" s="287" t="s">
        <v>311</v>
      </c>
      <c r="C44" s="15" t="s">
        <v>31</v>
      </c>
      <c r="D44" s="11" t="s">
        <v>74</v>
      </c>
      <c r="E44" s="87">
        <v>2</v>
      </c>
      <c r="F44" s="11">
        <v>2400</v>
      </c>
      <c r="G44" s="11">
        <v>989</v>
      </c>
      <c r="H44" s="11">
        <v>18</v>
      </c>
      <c r="I44" s="12"/>
      <c r="J44" s="12"/>
      <c r="K44" s="12"/>
      <c r="L44" s="12"/>
      <c r="M44" s="12"/>
      <c r="N44" s="131"/>
    </row>
    <row r="45" spans="1:14" ht="28.8">
      <c r="A45" s="130">
        <v>41</v>
      </c>
      <c r="B45" s="287" t="s">
        <v>311</v>
      </c>
      <c r="C45" s="15" t="s">
        <v>31</v>
      </c>
      <c r="D45" s="11" t="s">
        <v>78</v>
      </c>
      <c r="E45" s="87">
        <v>1</v>
      </c>
      <c r="F45" s="11">
        <v>314</v>
      </c>
      <c r="G45" s="11">
        <v>653</v>
      </c>
      <c r="H45" s="11">
        <v>18</v>
      </c>
      <c r="I45" s="12"/>
      <c r="J45" s="12"/>
      <c r="K45" s="12"/>
      <c r="L45" s="12"/>
      <c r="M45" s="12"/>
      <c r="N45" s="131"/>
    </row>
    <row r="46" spans="1:14" ht="28.8">
      <c r="A46" s="130">
        <v>42</v>
      </c>
      <c r="B46" s="287" t="s">
        <v>311</v>
      </c>
      <c r="C46" s="15" t="s">
        <v>31</v>
      </c>
      <c r="D46" s="11" t="s">
        <v>78</v>
      </c>
      <c r="E46" s="87">
        <v>1</v>
      </c>
      <c r="F46" s="11">
        <v>314</v>
      </c>
      <c r="G46" s="11">
        <v>450</v>
      </c>
      <c r="H46" s="11">
        <v>18</v>
      </c>
      <c r="I46" s="12"/>
      <c r="J46" s="12"/>
      <c r="K46" s="12"/>
      <c r="L46" s="12"/>
      <c r="M46" s="12"/>
      <c r="N46" s="131"/>
    </row>
    <row r="47" spans="1:14" ht="28.8">
      <c r="A47" s="130">
        <v>43</v>
      </c>
      <c r="B47" s="287" t="s">
        <v>312</v>
      </c>
      <c r="C47" s="15" t="s">
        <v>33</v>
      </c>
      <c r="D47" s="11" t="s">
        <v>78</v>
      </c>
      <c r="E47" s="87">
        <v>2</v>
      </c>
      <c r="F47" s="11">
        <v>2332</v>
      </c>
      <c r="G47" s="11">
        <v>208</v>
      </c>
      <c r="H47" s="11">
        <v>25</v>
      </c>
      <c r="I47" s="12"/>
      <c r="J47" s="12"/>
      <c r="K47" s="12"/>
      <c r="L47" s="12"/>
      <c r="M47" s="12"/>
      <c r="N47" s="131" t="s">
        <v>313</v>
      </c>
    </row>
    <row r="48" spans="1:14" ht="14.4">
      <c r="A48" s="130">
        <v>44</v>
      </c>
      <c r="B48" s="287" t="s">
        <v>312</v>
      </c>
      <c r="C48" s="15" t="s">
        <v>33</v>
      </c>
      <c r="D48" s="11" t="s">
        <v>74</v>
      </c>
      <c r="E48" s="87">
        <v>14</v>
      </c>
      <c r="F48" s="11">
        <v>1176</v>
      </c>
      <c r="G48" s="11">
        <v>208</v>
      </c>
      <c r="H48" s="11">
        <v>25</v>
      </c>
      <c r="I48" s="12"/>
      <c r="J48" s="12"/>
      <c r="K48" s="12"/>
      <c r="L48" s="12"/>
      <c r="M48" s="12"/>
      <c r="N48" s="131"/>
    </row>
    <row r="49" spans="1:14" ht="14.4">
      <c r="A49" s="130">
        <v>45</v>
      </c>
      <c r="B49" s="287" t="s">
        <v>312</v>
      </c>
      <c r="C49" s="15" t="s">
        <v>33</v>
      </c>
      <c r="D49" s="11" t="s">
        <v>74</v>
      </c>
      <c r="E49" s="87">
        <v>8</v>
      </c>
      <c r="F49" s="11">
        <v>280</v>
      </c>
      <c r="G49" s="11">
        <v>208</v>
      </c>
      <c r="H49" s="11">
        <v>25</v>
      </c>
      <c r="I49" s="12"/>
      <c r="J49" s="12"/>
      <c r="K49" s="12"/>
      <c r="L49" s="12"/>
      <c r="M49" s="12"/>
      <c r="N49" s="131"/>
    </row>
    <row r="50" spans="1:14" ht="28.8">
      <c r="A50" s="130">
        <v>46</v>
      </c>
      <c r="B50" s="287" t="s">
        <v>314</v>
      </c>
      <c r="C50" s="15" t="s">
        <v>35</v>
      </c>
      <c r="D50" s="11" t="s">
        <v>77</v>
      </c>
      <c r="E50" s="87">
        <v>7</v>
      </c>
      <c r="F50" s="11">
        <v>2559</v>
      </c>
      <c r="G50" s="11">
        <v>191</v>
      </c>
      <c r="H50" s="11">
        <v>18</v>
      </c>
      <c r="I50" s="12"/>
      <c r="J50" s="12"/>
      <c r="K50" s="12"/>
      <c r="L50" s="12"/>
      <c r="M50" s="12"/>
      <c r="N50" s="131"/>
    </row>
    <row r="51" spans="1:14" ht="28.8">
      <c r="A51" s="130">
        <v>47</v>
      </c>
      <c r="B51" s="287" t="s">
        <v>314</v>
      </c>
      <c r="C51" s="15" t="s">
        <v>31</v>
      </c>
      <c r="D51" s="11" t="s">
        <v>77</v>
      </c>
      <c r="E51" s="87">
        <v>2</v>
      </c>
      <c r="F51" s="11">
        <v>314</v>
      </c>
      <c r="G51" s="11">
        <v>470</v>
      </c>
      <c r="H51" s="11">
        <v>18</v>
      </c>
      <c r="I51" s="12"/>
      <c r="J51" s="12"/>
      <c r="K51" s="12"/>
      <c r="L51" s="12"/>
      <c r="M51" s="12"/>
      <c r="N51" s="131"/>
    </row>
    <row r="52" spans="1:14" ht="28.8">
      <c r="A52" s="130">
        <v>48</v>
      </c>
      <c r="B52" s="287" t="s">
        <v>314</v>
      </c>
      <c r="C52" s="15" t="s">
        <v>35</v>
      </c>
      <c r="D52" s="11" t="s">
        <v>78</v>
      </c>
      <c r="E52" s="87">
        <v>1</v>
      </c>
      <c r="F52" s="11">
        <v>2557</v>
      </c>
      <c r="G52" s="11">
        <v>1421</v>
      </c>
      <c r="H52" s="11">
        <v>18</v>
      </c>
      <c r="I52" s="12"/>
      <c r="J52" s="12"/>
      <c r="K52" s="12"/>
      <c r="L52" s="12"/>
      <c r="M52" s="12"/>
      <c r="N52" s="131"/>
    </row>
    <row r="53" spans="1:14" ht="28.8">
      <c r="A53" s="130">
        <v>49</v>
      </c>
      <c r="B53" s="287" t="s">
        <v>314</v>
      </c>
      <c r="C53" s="15" t="s">
        <v>35</v>
      </c>
      <c r="D53" s="11" t="s">
        <v>77</v>
      </c>
      <c r="E53" s="87">
        <v>2</v>
      </c>
      <c r="F53" s="11">
        <v>2557</v>
      </c>
      <c r="G53" s="11">
        <v>70</v>
      </c>
      <c r="H53" s="11">
        <v>18</v>
      </c>
      <c r="I53" s="12"/>
      <c r="J53" s="12"/>
      <c r="K53" s="12"/>
      <c r="L53" s="12"/>
      <c r="M53" s="12"/>
      <c r="N53" s="131"/>
    </row>
    <row r="54" spans="1:14" ht="28.8">
      <c r="A54" s="130">
        <v>50</v>
      </c>
      <c r="B54" s="287" t="s">
        <v>314</v>
      </c>
      <c r="C54" s="15" t="s">
        <v>35</v>
      </c>
      <c r="D54" s="11" t="s">
        <v>77</v>
      </c>
      <c r="E54" s="87">
        <v>2</v>
      </c>
      <c r="F54" s="11">
        <v>1421</v>
      </c>
      <c r="G54" s="11">
        <v>70</v>
      </c>
      <c r="H54" s="11">
        <v>18</v>
      </c>
      <c r="I54" s="12"/>
      <c r="J54" s="12"/>
      <c r="K54" s="12"/>
      <c r="L54" s="12"/>
      <c r="M54" s="12"/>
      <c r="N54" s="131"/>
    </row>
    <row r="55" spans="1:14" ht="14.4">
      <c r="A55" s="130">
        <v>51</v>
      </c>
      <c r="B55" s="287"/>
      <c r="C55" s="15"/>
      <c r="D55" s="11"/>
      <c r="E55" s="87"/>
      <c r="F55" s="11"/>
      <c r="G55" s="11"/>
      <c r="H55" s="11"/>
      <c r="I55" s="12"/>
      <c r="J55" s="12"/>
      <c r="K55" s="12"/>
      <c r="L55" s="12"/>
      <c r="M55" s="12"/>
      <c r="N55" s="131"/>
    </row>
    <row r="56" spans="1:14" ht="14.4">
      <c r="A56" s="130">
        <v>52</v>
      </c>
      <c r="B56" s="287"/>
      <c r="C56" s="15"/>
      <c r="D56" s="11"/>
      <c r="E56" s="87" t="s">
        <v>4</v>
      </c>
      <c r="F56" s="11"/>
      <c r="G56" s="11"/>
      <c r="H56" s="11"/>
      <c r="I56" s="12"/>
      <c r="J56" s="12"/>
      <c r="K56" s="12"/>
      <c r="L56" s="12"/>
      <c r="M56" s="12"/>
      <c r="N56" s="131"/>
    </row>
    <row r="57" spans="1:14" ht="14.4">
      <c r="A57" s="130">
        <v>53</v>
      </c>
      <c r="B57" s="287"/>
      <c r="C57" s="15"/>
      <c r="D57" s="11"/>
      <c r="E57" s="293"/>
      <c r="F57" s="292"/>
      <c r="G57" s="292"/>
      <c r="H57" s="292"/>
      <c r="I57" s="294"/>
      <c r="J57" s="294"/>
      <c r="K57" s="294"/>
      <c r="L57" s="294"/>
      <c r="M57" s="294"/>
      <c r="N57" s="295"/>
    </row>
    <row r="58" spans="1:14" ht="14.4">
      <c r="A58" s="130">
        <v>54</v>
      </c>
      <c r="B58" s="290"/>
      <c r="C58" s="15"/>
      <c r="D58" s="11"/>
      <c r="E58" s="293"/>
      <c r="F58" s="292"/>
      <c r="G58" s="292"/>
      <c r="H58" s="292"/>
      <c r="I58" s="294"/>
      <c r="J58" s="294"/>
      <c r="K58" s="294"/>
      <c r="L58" s="294"/>
      <c r="M58" s="294"/>
      <c r="N58" s="295"/>
    </row>
    <row r="59" spans="1:14" ht="14.4">
      <c r="A59" s="130">
        <v>55</v>
      </c>
      <c r="B59" s="290"/>
      <c r="C59" s="291"/>
      <c r="D59" s="292"/>
      <c r="E59" s="293"/>
      <c r="F59" s="292"/>
      <c r="G59" s="292"/>
      <c r="H59" s="292"/>
      <c r="I59" s="294"/>
      <c r="J59" s="294"/>
      <c r="K59" s="294"/>
      <c r="L59" s="294"/>
      <c r="M59" s="294"/>
      <c r="N59" s="295"/>
    </row>
    <row r="60" spans="1:14" ht="14.4">
      <c r="A60" s="130">
        <v>56</v>
      </c>
      <c r="B60" s="290"/>
      <c r="C60" s="291"/>
      <c r="D60" s="292"/>
      <c r="E60" s="293"/>
      <c r="F60" s="292"/>
      <c r="G60" s="292"/>
      <c r="H60" s="292"/>
      <c r="I60" s="294"/>
      <c r="J60" s="294"/>
      <c r="K60" s="294"/>
      <c r="L60" s="294"/>
      <c r="M60" s="294"/>
      <c r="N60" s="295"/>
    </row>
    <row r="61" spans="1:14" ht="14.4">
      <c r="A61" s="130">
        <v>57</v>
      </c>
      <c r="B61" s="290"/>
      <c r="C61" s="291"/>
      <c r="D61" s="292"/>
      <c r="E61" s="293"/>
      <c r="F61" s="292"/>
      <c r="G61" s="292"/>
      <c r="H61" s="292"/>
      <c r="I61" s="294"/>
      <c r="J61" s="294"/>
      <c r="K61" s="294"/>
      <c r="L61" s="294"/>
      <c r="M61" s="294"/>
      <c r="N61" s="295"/>
    </row>
    <row r="62" spans="1:14" ht="14.4">
      <c r="A62" s="130">
        <v>58</v>
      </c>
      <c r="B62" s="290"/>
      <c r="C62" s="291"/>
      <c r="D62" s="292"/>
      <c r="E62" s="293"/>
      <c r="F62" s="292"/>
      <c r="G62" s="292"/>
      <c r="H62" s="292"/>
      <c r="I62" s="294"/>
      <c r="J62" s="294"/>
      <c r="K62" s="294"/>
      <c r="L62" s="294"/>
      <c r="M62" s="294"/>
      <c r="N62" s="295"/>
    </row>
    <row r="63" spans="1:14" ht="14.4">
      <c r="A63" s="130">
        <v>59</v>
      </c>
      <c r="B63" s="290"/>
      <c r="C63" s="291"/>
      <c r="D63" s="292"/>
      <c r="E63" s="293"/>
      <c r="F63" s="292"/>
      <c r="G63" s="292"/>
      <c r="H63" s="292"/>
      <c r="I63" s="294"/>
      <c r="J63" s="294"/>
      <c r="K63" s="294"/>
      <c r="L63" s="294"/>
      <c r="M63" s="294"/>
      <c r="N63" s="295"/>
    </row>
    <row r="64" spans="1:14" ht="14.4">
      <c r="A64" s="130">
        <v>60</v>
      </c>
      <c r="B64" s="290"/>
      <c r="C64" s="291"/>
      <c r="D64" s="292"/>
      <c r="E64" s="293"/>
      <c r="F64" s="292"/>
      <c r="G64" s="292"/>
      <c r="H64" s="292"/>
      <c r="I64" s="294"/>
      <c r="J64" s="294"/>
      <c r="K64" s="294"/>
      <c r="L64" s="294"/>
      <c r="M64" s="294"/>
      <c r="N64" s="295"/>
    </row>
    <row r="65" spans="1:14" ht="14.4">
      <c r="A65" s="130">
        <v>61</v>
      </c>
      <c r="B65" s="290"/>
      <c r="C65" s="291"/>
      <c r="D65" s="292"/>
      <c r="E65" s="293"/>
      <c r="F65" s="292"/>
      <c r="G65" s="292"/>
      <c r="H65" s="292"/>
      <c r="I65" s="294"/>
      <c r="J65" s="294"/>
      <c r="K65" s="294"/>
      <c r="L65" s="294"/>
      <c r="M65" s="294"/>
      <c r="N65" s="295"/>
    </row>
    <row r="66" spans="1:14" ht="14.4">
      <c r="A66" s="130">
        <v>62</v>
      </c>
      <c r="B66" s="290"/>
      <c r="C66" s="291"/>
      <c r="D66" s="292"/>
      <c r="E66" s="293"/>
      <c r="F66" s="292"/>
      <c r="G66" s="292"/>
      <c r="H66" s="292"/>
      <c r="I66" s="294"/>
      <c r="J66" s="294"/>
      <c r="K66" s="294"/>
      <c r="L66" s="294"/>
      <c r="M66" s="294"/>
      <c r="N66" s="295"/>
    </row>
    <row r="67" spans="1:14" ht="14.4">
      <c r="A67" s="130">
        <v>63</v>
      </c>
      <c r="B67" s="290"/>
      <c r="C67" s="291"/>
      <c r="D67" s="292"/>
      <c r="E67" s="293"/>
      <c r="F67" s="292"/>
      <c r="G67" s="292"/>
      <c r="H67" s="292"/>
      <c r="I67" s="294"/>
      <c r="J67" s="294"/>
      <c r="K67" s="294"/>
      <c r="L67" s="294"/>
      <c r="M67" s="294"/>
      <c r="N67" s="295"/>
    </row>
    <row r="68" spans="1:14" ht="14.4">
      <c r="A68" s="130">
        <v>64</v>
      </c>
      <c r="B68" s="290"/>
      <c r="C68" s="291"/>
      <c r="D68" s="292"/>
      <c r="E68" s="293"/>
      <c r="F68" s="292"/>
      <c r="G68" s="292"/>
      <c r="H68" s="292"/>
      <c r="I68" s="294"/>
      <c r="J68" s="294"/>
      <c r="K68" s="294"/>
      <c r="L68" s="294"/>
      <c r="M68" s="294"/>
      <c r="N68" s="295"/>
    </row>
    <row r="69" spans="1:14" thickBot="1">
      <c r="A69" s="130">
        <v>65</v>
      </c>
      <c r="B69" s="132"/>
      <c r="C69" s="119" t="s">
        <v>4</v>
      </c>
      <c r="D69" s="133" t="s">
        <v>10</v>
      </c>
      <c r="E69" s="134" t="s">
        <v>4</v>
      </c>
      <c r="F69" s="133"/>
      <c r="G69" s="133"/>
      <c r="H69" s="133"/>
      <c r="I69" s="135"/>
      <c r="J69" s="135"/>
      <c r="K69" s="135"/>
      <c r="L69" s="135"/>
      <c r="M69" s="135"/>
      <c r="N69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69 I5:M69">
      <formula1>10</formula1>
      <formula2>3600</formula2>
    </dataValidation>
    <dataValidation type="whole" allowBlank="1" showErrorMessage="1" sqref="H5:H69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D5:D69</xm:sqref>
        </x14:dataValidation>
        <x14:dataValidation type="list" allowBlank="1" showErrorMessage="1">
          <x14:formula1>
            <xm:f>Codes!$B$49:$B$69</xm:f>
          </x14:formula1>
          <xm:sqref>E5:E69</xm:sqref>
        </x14:dataValidation>
        <x14:dataValidation type="list" allowBlank="1" showErrorMessage="1">
          <x14:formula1>
            <xm:f>Codes!$B$36:$B$4134</xm:f>
          </x14:formula1>
          <xm:sqref>C5:C69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5" t="s">
        <v>245</v>
      </c>
      <c r="R2" s="285"/>
      <c r="S2" s="285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8" t="s">
        <v>2</v>
      </c>
      <c r="B2" s="26"/>
    </row>
    <row r="3" spans="1:2" ht="15" thickBot="1">
      <c r="A3" s="18" t="s">
        <v>81</v>
      </c>
      <c r="B3" s="27"/>
    </row>
    <row r="4" spans="1:2" ht="15" thickBot="1">
      <c r="A4" s="18" t="s">
        <v>82</v>
      </c>
      <c r="B4" s="27"/>
    </row>
    <row r="5" spans="1:2" ht="15" thickBot="1">
      <c r="A5" s="18" t="s">
        <v>13</v>
      </c>
      <c r="B5" s="27" t="s">
        <v>133</v>
      </c>
    </row>
    <row r="6" spans="1:2" ht="15" thickBot="1">
      <c r="A6" s="18" t="s">
        <v>83</v>
      </c>
      <c r="B6" s="27" t="s">
        <v>133</v>
      </c>
    </row>
    <row r="7" spans="1:2" ht="15" thickBot="1">
      <c r="A7" s="18" t="s">
        <v>84</v>
      </c>
      <c r="B7" s="27" t="s">
        <v>133</v>
      </c>
    </row>
    <row r="8" spans="1:2" ht="15" thickBot="1">
      <c r="A8" s="18" t="s">
        <v>20</v>
      </c>
      <c r="B8" s="27" t="s">
        <v>141</v>
      </c>
    </row>
    <row r="9" spans="1:2" ht="15" thickBot="1">
      <c r="A9" s="18" t="s">
        <v>22</v>
      </c>
      <c r="B9" s="27" t="s">
        <v>142</v>
      </c>
    </row>
    <row r="10" spans="1:2" ht="15" thickBot="1">
      <c r="A10" s="18" t="s">
        <v>85</v>
      </c>
      <c r="B10" s="27" t="s">
        <v>131</v>
      </c>
    </row>
    <row r="11" spans="1:2" ht="15" thickBot="1">
      <c r="A11" s="18" t="s">
        <v>86</v>
      </c>
      <c r="B11" s="27" t="s">
        <v>131</v>
      </c>
    </row>
    <row r="12" spans="1:2" ht="15" thickBot="1">
      <c r="A12" s="18" t="s">
        <v>87</v>
      </c>
      <c r="B12" s="26" t="s">
        <v>137</v>
      </c>
    </row>
    <row r="13" spans="1:2" ht="15" thickBot="1">
      <c r="A13" s="18" t="s">
        <v>88</v>
      </c>
      <c r="B13" s="26" t="s">
        <v>137</v>
      </c>
    </row>
    <row r="14" spans="1:2" ht="15.75" customHeight="1" thickBot="1">
      <c r="A14" s="18" t="s">
        <v>89</v>
      </c>
      <c r="B14" s="26" t="s">
        <v>137</v>
      </c>
    </row>
    <row r="15" spans="1:2" ht="15.75" customHeight="1" thickBot="1">
      <c r="A15" s="18" t="s">
        <v>90</v>
      </c>
      <c r="B15" s="26" t="s">
        <v>137</v>
      </c>
    </row>
    <row r="16" spans="1:2" ht="15" thickBot="1">
      <c r="A16" s="18" t="s">
        <v>23</v>
      </c>
      <c r="B16" s="27"/>
    </row>
    <row r="17" spans="1:2" ht="15" thickBot="1">
      <c r="A17" s="18" t="s">
        <v>91</v>
      </c>
      <c r="B17" s="27"/>
    </row>
    <row r="18" spans="1:2" ht="15" thickBot="1">
      <c r="A18" s="18" t="s">
        <v>92</v>
      </c>
      <c r="B18" s="27"/>
    </row>
    <row r="19" spans="1:2" ht="15" thickBot="1">
      <c r="A19" s="18" t="s">
        <v>93</v>
      </c>
      <c r="B19" s="29" t="s">
        <v>135</v>
      </c>
    </row>
    <row r="20" spans="1:2" ht="15" thickBot="1">
      <c r="A20" s="18" t="s">
        <v>24</v>
      </c>
      <c r="B20" s="27" t="s">
        <v>142</v>
      </c>
    </row>
    <row r="21" spans="1:2" ht="15" thickBot="1">
      <c r="A21" s="18" t="s">
        <v>94</v>
      </c>
      <c r="B21" s="27" t="s">
        <v>131</v>
      </c>
    </row>
    <row r="22" spans="1:2" ht="15" thickBot="1">
      <c r="A22" s="18" t="s">
        <v>95</v>
      </c>
      <c r="B22" s="27" t="s">
        <v>131</v>
      </c>
    </row>
    <row r="23" spans="1:2" ht="15" thickBot="1">
      <c r="A23" s="18" t="s">
        <v>26</v>
      </c>
      <c r="B23" s="28" t="s">
        <v>132</v>
      </c>
    </row>
    <row r="24" spans="1:2" ht="15" thickBot="1">
      <c r="A24" s="18" t="s">
        <v>27</v>
      </c>
      <c r="B24" s="28" t="s">
        <v>132</v>
      </c>
    </row>
    <row r="25" spans="1:2" ht="15" thickBot="1">
      <c r="A25" s="18" t="s">
        <v>29</v>
      </c>
      <c r="B25" s="28" t="s">
        <v>132</v>
      </c>
    </row>
    <row r="26" spans="1:2" ht="15" thickBot="1">
      <c r="A26" s="19" t="s">
        <v>30</v>
      </c>
      <c r="B26" s="28" t="s">
        <v>132</v>
      </c>
    </row>
    <row r="27" spans="1:2" ht="15" thickBot="1">
      <c r="A27" s="19" t="s">
        <v>68</v>
      </c>
      <c r="B27" s="27" t="s">
        <v>140</v>
      </c>
    </row>
    <row r="28" spans="1:2" ht="15" thickBot="1">
      <c r="A28" s="18" t="s">
        <v>32</v>
      </c>
      <c r="B28" s="30" t="s">
        <v>136</v>
      </c>
    </row>
    <row r="29" spans="1:2" ht="15" thickBot="1">
      <c r="A29" s="18" t="s">
        <v>69</v>
      </c>
      <c r="B29" s="30" t="s">
        <v>139</v>
      </c>
    </row>
    <row r="30" spans="1:2" ht="15" thickBot="1">
      <c r="A30" s="18" t="s">
        <v>70</v>
      </c>
      <c r="B30" s="30" t="s">
        <v>139</v>
      </c>
    </row>
    <row r="31" spans="1:2" ht="15" thickBot="1">
      <c r="A31" s="18" t="s">
        <v>96</v>
      </c>
      <c r="B31" s="30" t="s">
        <v>139</v>
      </c>
    </row>
    <row r="32" spans="1:2" ht="15" thickBot="1">
      <c r="A32" s="18" t="s">
        <v>97</v>
      </c>
      <c r="B32" s="30" t="s">
        <v>139</v>
      </c>
    </row>
    <row r="33" spans="1:2" ht="15" thickBot="1">
      <c r="A33" s="18" t="s">
        <v>98</v>
      </c>
      <c r="B33" s="30" t="s">
        <v>139</v>
      </c>
    </row>
    <row r="34" spans="1:2" ht="15" thickBot="1">
      <c r="A34" s="18" t="s">
        <v>99</v>
      </c>
      <c r="B34" s="30" t="s">
        <v>139</v>
      </c>
    </row>
    <row r="35" spans="1:2" ht="15" thickBot="1">
      <c r="A35" s="18" t="s">
        <v>100</v>
      </c>
      <c r="B35" s="30" t="s">
        <v>139</v>
      </c>
    </row>
    <row r="36" spans="1:2" ht="15" thickBot="1">
      <c r="A36" s="18" t="s">
        <v>101</v>
      </c>
      <c r="B36" s="30" t="s">
        <v>139</v>
      </c>
    </row>
    <row r="37" spans="1:2" ht="15" thickBot="1">
      <c r="A37" s="18" t="s">
        <v>102</v>
      </c>
      <c r="B37" s="30" t="s">
        <v>139</v>
      </c>
    </row>
    <row r="38" spans="1:2" ht="15" thickBot="1">
      <c r="A38" s="19" t="s">
        <v>103</v>
      </c>
      <c r="B38" s="30" t="s">
        <v>139</v>
      </c>
    </row>
    <row r="39" spans="1:2" ht="15" thickBot="1">
      <c r="A39" s="18" t="s">
        <v>104</v>
      </c>
      <c r="B39" s="30" t="s">
        <v>138</v>
      </c>
    </row>
    <row r="40" spans="1:2" ht="15" thickBot="1">
      <c r="A40" s="18" t="s">
        <v>105</v>
      </c>
      <c r="B40" s="30" t="s">
        <v>138</v>
      </c>
    </row>
    <row r="41" spans="1:2" ht="16.5" customHeight="1" thickBot="1">
      <c r="A41" s="18" t="s">
        <v>106</v>
      </c>
      <c r="B41" s="30" t="s">
        <v>138</v>
      </c>
    </row>
    <row r="42" spans="1:2" ht="16.5" customHeight="1" thickBot="1">
      <c r="A42" s="18" t="s">
        <v>107</v>
      </c>
      <c r="B42" s="30" t="s">
        <v>138</v>
      </c>
    </row>
    <row r="43" spans="1:2" ht="15" thickBot="1">
      <c r="A43" s="18" t="s">
        <v>116</v>
      </c>
      <c r="B43" s="28" t="s">
        <v>143</v>
      </c>
    </row>
    <row r="44" spans="1:2" ht="15" thickBot="1">
      <c r="A44" s="18" t="s">
        <v>117</v>
      </c>
      <c r="B44" s="28" t="s">
        <v>143</v>
      </c>
    </row>
    <row r="45" spans="1:2" ht="15" thickBot="1">
      <c r="A45" s="18" t="s">
        <v>118</v>
      </c>
      <c r="B45" s="28" t="s">
        <v>143</v>
      </c>
    </row>
    <row r="46" spans="1:2" ht="15" thickBot="1">
      <c r="A46" s="18" t="s">
        <v>119</v>
      </c>
      <c r="B46" s="28" t="s">
        <v>143</v>
      </c>
    </row>
    <row r="47" spans="1:2" ht="15" thickBot="1">
      <c r="A47" s="18" t="s">
        <v>120</v>
      </c>
      <c r="B47" s="28" t="s">
        <v>143</v>
      </c>
    </row>
    <row r="48" spans="1:2" ht="15" thickBot="1">
      <c r="A48" s="18" t="s">
        <v>121</v>
      </c>
      <c r="B48" s="28" t="s">
        <v>143</v>
      </c>
    </row>
    <row r="49" spans="1:2" ht="15" thickBot="1">
      <c r="A49" s="18" t="s">
        <v>122</v>
      </c>
      <c r="B49" s="28" t="s">
        <v>131</v>
      </c>
    </row>
    <row r="50" spans="1:2" ht="15" thickBot="1">
      <c r="A50" s="18" t="s">
        <v>123</v>
      </c>
      <c r="B50" s="28" t="s">
        <v>131</v>
      </c>
    </row>
    <row r="51" spans="1:2" ht="15" customHeight="1" thickBot="1">
      <c r="A51" s="18" t="s">
        <v>125</v>
      </c>
      <c r="B51" s="28" t="s">
        <v>137</v>
      </c>
    </row>
    <row r="52" spans="1:2" ht="15" customHeight="1" thickBot="1">
      <c r="A52" s="18" t="s">
        <v>124</v>
      </c>
      <c r="B52" s="28" t="s">
        <v>137</v>
      </c>
    </row>
    <row r="53" spans="1:2" ht="14.25" customHeight="1" thickBot="1">
      <c r="A53" s="18" t="s">
        <v>126</v>
      </c>
      <c r="B53" s="28" t="s">
        <v>137</v>
      </c>
    </row>
    <row r="54" spans="1:2" ht="14.25" customHeight="1" thickBot="1">
      <c r="A54" s="18" t="s">
        <v>127</v>
      </c>
      <c r="B54" s="28" t="s">
        <v>137</v>
      </c>
    </row>
    <row r="55" spans="1:2" ht="15" thickBot="1">
      <c r="A55" s="44" t="s">
        <v>110</v>
      </c>
    </row>
    <row r="56" spans="1:2" ht="15" thickBot="1">
      <c r="A56" s="18" t="s">
        <v>14</v>
      </c>
    </row>
    <row r="57" spans="1:2" ht="15" thickBot="1">
      <c r="A57" s="18" t="s">
        <v>15</v>
      </c>
    </row>
    <row r="58" spans="1:2" ht="15" thickBot="1">
      <c r="A58" s="18" t="s">
        <v>17</v>
      </c>
    </row>
    <row r="59" spans="1:2" ht="15" thickBot="1">
      <c r="A59" s="18" t="s">
        <v>19</v>
      </c>
    </row>
    <row r="60" spans="1:2">
      <c r="A60" s="24" t="s">
        <v>112</v>
      </c>
      <c r="B60" s="25" t="s">
        <v>144</v>
      </c>
    </row>
    <row r="61" spans="1:2">
      <c r="A61" s="24" t="s">
        <v>113</v>
      </c>
      <c r="B61" s="25" t="s">
        <v>144</v>
      </c>
    </row>
    <row r="62" spans="1:2">
      <c r="A62" s="24" t="s">
        <v>114</v>
      </c>
      <c r="B62" s="25" t="s">
        <v>144</v>
      </c>
    </row>
    <row r="63" spans="1:2">
      <c r="A63" s="24" t="s">
        <v>115</v>
      </c>
      <c r="B63" s="25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9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9" t="s">
        <v>6</v>
      </c>
      <c r="E4" s="8" t="s">
        <v>134</v>
      </c>
      <c r="J4" s="167" t="s">
        <v>278</v>
      </c>
      <c r="K4" s="167" t="s">
        <v>279</v>
      </c>
    </row>
    <row r="5" spans="2:11" ht="14.25" customHeight="1" thickBot="1">
      <c r="B5" s="20" t="s">
        <v>71</v>
      </c>
      <c r="D5" s="18" t="s">
        <v>2</v>
      </c>
      <c r="E5" t="s">
        <v>129</v>
      </c>
      <c r="F5" s="26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0" t="s">
        <v>78</v>
      </c>
      <c r="D6" s="18" t="s">
        <v>81</v>
      </c>
      <c r="E6" t="s">
        <v>129</v>
      </c>
      <c r="F6" s="27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0" t="s">
        <v>72</v>
      </c>
      <c r="D7" s="18" t="s">
        <v>82</v>
      </c>
      <c r="E7" t="s">
        <v>129</v>
      </c>
      <c r="F7" s="27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0" t="s">
        <v>73</v>
      </c>
      <c r="D8" s="18" t="s">
        <v>13</v>
      </c>
      <c r="E8" s="9" t="s">
        <v>220</v>
      </c>
      <c r="F8" s="29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0" t="s">
        <v>74</v>
      </c>
      <c r="D9" s="18" t="s">
        <v>83</v>
      </c>
      <c r="E9" s="9" t="s">
        <v>220</v>
      </c>
      <c r="F9" s="29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0" t="s">
        <v>75</v>
      </c>
      <c r="D10" s="18" t="s">
        <v>84</v>
      </c>
      <c r="E10" s="9" t="s">
        <v>220</v>
      </c>
      <c r="F10" s="29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0" t="s">
        <v>76</v>
      </c>
      <c r="D11" s="18" t="s">
        <v>20</v>
      </c>
      <c r="E11" t="s">
        <v>129</v>
      </c>
      <c r="F11" s="27" t="s">
        <v>141</v>
      </c>
      <c r="G11">
        <v>1</v>
      </c>
    </row>
    <row r="12" spans="2:11" ht="14.25" customHeight="1" thickBot="1">
      <c r="B12" s="20" t="s">
        <v>77</v>
      </c>
      <c r="D12" s="18" t="s">
        <v>22</v>
      </c>
      <c r="E12" s="9" t="s">
        <v>130</v>
      </c>
      <c r="F12" s="27" t="s">
        <v>142</v>
      </c>
      <c r="G12">
        <v>1</v>
      </c>
    </row>
    <row r="13" spans="2:11" ht="14.25" customHeight="1" thickBot="1">
      <c r="B13" s="20" t="s">
        <v>79</v>
      </c>
      <c r="D13" s="18" t="s">
        <v>85</v>
      </c>
      <c r="E13" t="s">
        <v>129</v>
      </c>
      <c r="F13" s="27" t="s">
        <v>131</v>
      </c>
      <c r="G13">
        <v>3</v>
      </c>
    </row>
    <row r="14" spans="2:11" ht="14.25" customHeight="1" thickBot="1">
      <c r="B14" s="20" t="s">
        <v>16</v>
      </c>
      <c r="D14" s="18" t="s">
        <v>86</v>
      </c>
      <c r="E14" t="s">
        <v>129</v>
      </c>
      <c r="F14" s="27" t="s">
        <v>131</v>
      </c>
      <c r="G14">
        <v>3</v>
      </c>
    </row>
    <row r="15" spans="2:11" ht="14.25" customHeight="1" thickBot="1">
      <c r="B15" s="20" t="s">
        <v>18</v>
      </c>
      <c r="D15" s="18" t="s">
        <v>87</v>
      </c>
      <c r="E15" t="s">
        <v>129</v>
      </c>
      <c r="F15" s="26" t="s">
        <v>137</v>
      </c>
      <c r="G15">
        <v>2</v>
      </c>
    </row>
    <row r="16" spans="2:11" ht="14.25" customHeight="1" thickBot="1">
      <c r="B16" s="20" t="s">
        <v>80</v>
      </c>
      <c r="D16" s="18" t="s">
        <v>88</v>
      </c>
      <c r="E16" t="s">
        <v>129</v>
      </c>
      <c r="F16" s="26" t="s">
        <v>137</v>
      </c>
      <c r="G16">
        <v>2</v>
      </c>
    </row>
    <row r="17" spans="2:7" ht="14.25" customHeight="1" thickBot="1">
      <c r="B17" s="20" t="s">
        <v>53</v>
      </c>
      <c r="D17" s="18" t="s">
        <v>89</v>
      </c>
      <c r="E17" t="s">
        <v>129</v>
      </c>
      <c r="F17" s="26" t="s">
        <v>137</v>
      </c>
      <c r="G17">
        <v>2</v>
      </c>
    </row>
    <row r="18" spans="2:7" ht="14.25" customHeight="1" thickBot="1">
      <c r="B18" s="20" t="s">
        <v>54</v>
      </c>
      <c r="D18" s="18" t="s">
        <v>90</v>
      </c>
      <c r="E18" t="s">
        <v>129</v>
      </c>
      <c r="F18" s="26" t="s">
        <v>137</v>
      </c>
      <c r="G18">
        <v>2</v>
      </c>
    </row>
    <row r="19" spans="2:7" ht="14.25" customHeight="1" thickBot="1">
      <c r="B19" s="20" t="s">
        <v>21</v>
      </c>
      <c r="D19" s="18" t="s">
        <v>23</v>
      </c>
      <c r="E19" t="s">
        <v>130</v>
      </c>
      <c r="F19" s="27" t="s">
        <v>4</v>
      </c>
      <c r="G19">
        <v>1</v>
      </c>
    </row>
    <row r="20" spans="2:7" ht="14.25" customHeight="1" thickBot="1">
      <c r="D20" s="18" t="s">
        <v>91</v>
      </c>
      <c r="E20" t="s">
        <v>130</v>
      </c>
      <c r="F20" s="27" t="s">
        <v>4</v>
      </c>
      <c r="G20">
        <v>1</v>
      </c>
    </row>
    <row r="21" spans="2:7" ht="14.25" customHeight="1" thickBot="1">
      <c r="D21" s="18" t="s">
        <v>92</v>
      </c>
      <c r="E21" t="s">
        <v>130</v>
      </c>
      <c r="F21" s="27" t="s">
        <v>4</v>
      </c>
      <c r="G21">
        <v>1</v>
      </c>
    </row>
    <row r="22" spans="2:7" ht="14.25" customHeight="1" thickBot="1">
      <c r="D22" s="18" t="s">
        <v>93</v>
      </c>
      <c r="E22" t="s">
        <v>130</v>
      </c>
      <c r="F22" s="29" t="s">
        <v>135</v>
      </c>
      <c r="G22">
        <v>1</v>
      </c>
    </row>
    <row r="23" spans="2:7" ht="14.25" customHeight="1" thickBot="1">
      <c r="D23" s="18" t="s">
        <v>24</v>
      </c>
      <c r="E23" t="s">
        <v>130</v>
      </c>
      <c r="F23" s="27" t="s">
        <v>142</v>
      </c>
      <c r="G23">
        <v>1</v>
      </c>
    </row>
    <row r="24" spans="2:7" ht="14.25" customHeight="1" thickBot="1">
      <c r="B24" s="2" t="s">
        <v>4</v>
      </c>
      <c r="D24" s="18" t="s">
        <v>94</v>
      </c>
      <c r="E24" t="s">
        <v>130</v>
      </c>
      <c r="F24" s="27" t="s">
        <v>131</v>
      </c>
      <c r="G24">
        <v>2</v>
      </c>
    </row>
    <row r="25" spans="2:7" ht="14.25" customHeight="1" thickBot="1">
      <c r="B25" t="s">
        <v>5</v>
      </c>
      <c r="D25" s="18" t="s">
        <v>95</v>
      </c>
      <c r="E25" t="s">
        <v>130</v>
      </c>
      <c r="F25" s="27" t="s">
        <v>131</v>
      </c>
      <c r="G25">
        <v>2</v>
      </c>
    </row>
    <row r="26" spans="2:7" ht="14.25" customHeight="1" thickBot="1">
      <c r="B26" t="s">
        <v>25</v>
      </c>
      <c r="D26" s="18" t="s">
        <v>26</v>
      </c>
      <c r="E26" t="s">
        <v>130</v>
      </c>
      <c r="F26" s="28" t="s">
        <v>132</v>
      </c>
      <c r="G26">
        <v>1</v>
      </c>
    </row>
    <row r="27" spans="2:7" ht="14.25" customHeight="1" thickBot="1">
      <c r="D27" s="18" t="s">
        <v>27</v>
      </c>
      <c r="E27" t="s">
        <v>130</v>
      </c>
      <c r="F27" s="28" t="s">
        <v>132</v>
      </c>
      <c r="G27">
        <v>1</v>
      </c>
    </row>
    <row r="28" spans="2:7" ht="14.25" customHeight="1" thickBot="1">
      <c r="B28" s="2" t="s">
        <v>4</v>
      </c>
      <c r="D28" s="18" t="s">
        <v>29</v>
      </c>
      <c r="E28" t="s">
        <v>130</v>
      </c>
      <c r="F28" s="28" t="s">
        <v>132</v>
      </c>
      <c r="G28">
        <v>1</v>
      </c>
    </row>
    <row r="29" spans="2:7" ht="14.25" customHeight="1" thickBot="1">
      <c r="B29" t="s">
        <v>28</v>
      </c>
      <c r="D29" s="19" t="s">
        <v>30</v>
      </c>
      <c r="E29" t="s">
        <v>130</v>
      </c>
      <c r="F29" s="28" t="s">
        <v>132</v>
      </c>
      <c r="G29">
        <v>1</v>
      </c>
    </row>
    <row r="30" spans="2:7" ht="14.25" customHeight="1" thickBot="1">
      <c r="B30" t="s">
        <v>3</v>
      </c>
      <c r="D30" s="19" t="s">
        <v>68</v>
      </c>
      <c r="E30" t="s">
        <v>130</v>
      </c>
      <c r="F30" s="27" t="s">
        <v>140</v>
      </c>
      <c r="G30">
        <v>1</v>
      </c>
    </row>
    <row r="31" spans="2:7" ht="14.25" customHeight="1" thickBot="1">
      <c r="B31" t="s">
        <v>31</v>
      </c>
      <c r="D31" s="18" t="s">
        <v>32</v>
      </c>
      <c r="E31" t="s">
        <v>130</v>
      </c>
      <c r="F31" s="30" t="s">
        <v>136</v>
      </c>
      <c r="G31">
        <v>4</v>
      </c>
    </row>
    <row r="32" spans="2:7" ht="14.25" customHeight="1" thickBot="1">
      <c r="B32" t="s">
        <v>33</v>
      </c>
      <c r="D32" s="18" t="s">
        <v>69</v>
      </c>
      <c r="E32" t="s">
        <v>130</v>
      </c>
      <c r="F32" s="30" t="s">
        <v>139</v>
      </c>
      <c r="G32">
        <v>3</v>
      </c>
    </row>
    <row r="33" spans="2:7" ht="14.25" customHeight="1" thickBot="1">
      <c r="B33" t="s">
        <v>34</v>
      </c>
      <c r="D33" s="18" t="s">
        <v>70</v>
      </c>
      <c r="E33" t="s">
        <v>130</v>
      </c>
      <c r="F33" s="30" t="s">
        <v>139</v>
      </c>
      <c r="G33">
        <v>3</v>
      </c>
    </row>
    <row r="34" spans="2:7" ht="14.25" customHeight="1" thickBot="1">
      <c r="B34" t="s">
        <v>35</v>
      </c>
      <c r="D34" s="18" t="s">
        <v>96</v>
      </c>
      <c r="E34" t="s">
        <v>130</v>
      </c>
      <c r="F34" s="30" t="s">
        <v>139</v>
      </c>
      <c r="G34">
        <v>6</v>
      </c>
    </row>
    <row r="35" spans="2:7" ht="14.25" customHeight="1" thickBot="1">
      <c r="D35" s="18" t="s">
        <v>97</v>
      </c>
      <c r="E35" t="s">
        <v>130</v>
      </c>
      <c r="F35" s="30" t="s">
        <v>139</v>
      </c>
      <c r="G35">
        <v>6</v>
      </c>
    </row>
    <row r="36" spans="2:7" ht="14.25" customHeight="1" thickBot="1">
      <c r="B36" s="8" t="s">
        <v>4</v>
      </c>
      <c r="D36" s="18" t="s">
        <v>98</v>
      </c>
      <c r="E36" t="s">
        <v>130</v>
      </c>
      <c r="F36" s="30" t="s">
        <v>139</v>
      </c>
      <c r="G36">
        <v>6</v>
      </c>
    </row>
    <row r="37" spans="2:7" ht="14.25" customHeight="1" thickBot="1">
      <c r="B37" s="9" t="s">
        <v>3</v>
      </c>
      <c r="D37" s="18" t="s">
        <v>99</v>
      </c>
      <c r="E37" t="s">
        <v>130</v>
      </c>
      <c r="F37" s="30" t="s">
        <v>139</v>
      </c>
      <c r="G37">
        <v>6</v>
      </c>
    </row>
    <row r="38" spans="2:7" ht="14.25" customHeight="1" thickBot="1">
      <c r="B38" s="9" t="s">
        <v>31</v>
      </c>
      <c r="D38" s="18" t="s">
        <v>100</v>
      </c>
      <c r="E38" t="s">
        <v>130</v>
      </c>
      <c r="F38" s="30" t="s">
        <v>139</v>
      </c>
      <c r="G38">
        <v>6</v>
      </c>
    </row>
    <row r="39" spans="2:7" ht="14.25" customHeight="1" thickBot="1">
      <c r="B39" s="9" t="s">
        <v>33</v>
      </c>
      <c r="D39" s="18" t="s">
        <v>101</v>
      </c>
      <c r="E39" t="s">
        <v>130</v>
      </c>
      <c r="F39" s="30" t="s">
        <v>139</v>
      </c>
      <c r="G39">
        <v>6</v>
      </c>
    </row>
    <row r="40" spans="2:7" ht="14.25" customHeight="1" thickBot="1">
      <c r="B40" s="9" t="s">
        <v>34</v>
      </c>
      <c r="D40" s="18" t="s">
        <v>102</v>
      </c>
      <c r="E40" t="s">
        <v>130</v>
      </c>
      <c r="F40" s="30" t="s">
        <v>139</v>
      </c>
      <c r="G40">
        <v>6</v>
      </c>
    </row>
    <row r="41" spans="2:7" ht="14.25" customHeight="1" thickBot="1">
      <c r="B41" s="9" t="s">
        <v>35</v>
      </c>
      <c r="D41" s="19" t="s">
        <v>103</v>
      </c>
      <c r="E41" t="s">
        <v>130</v>
      </c>
      <c r="F41" s="30" t="s">
        <v>139</v>
      </c>
      <c r="G41">
        <v>6</v>
      </c>
    </row>
    <row r="42" spans="2:7" ht="14.25" customHeight="1" thickBot="1">
      <c r="B42" s="9" t="s">
        <v>55</v>
      </c>
      <c r="D42" s="18" t="s">
        <v>104</v>
      </c>
      <c r="E42" t="s">
        <v>130</v>
      </c>
      <c r="F42" s="30" t="s">
        <v>138</v>
      </c>
      <c r="G42">
        <v>5</v>
      </c>
    </row>
    <row r="43" spans="2:7" ht="14.25" customHeight="1" thickBot="1">
      <c r="B43" s="9" t="s">
        <v>58</v>
      </c>
      <c r="D43" s="18" t="s">
        <v>105</v>
      </c>
      <c r="E43" t="s">
        <v>130</v>
      </c>
      <c r="F43" s="30" t="s">
        <v>138</v>
      </c>
      <c r="G43">
        <v>5</v>
      </c>
    </row>
    <row r="44" spans="2:7" ht="14.25" customHeight="1" thickBot="1">
      <c r="B44" s="9" t="s">
        <v>57</v>
      </c>
      <c r="D44" s="18" t="s">
        <v>106</v>
      </c>
      <c r="E44" t="s">
        <v>130</v>
      </c>
      <c r="F44" s="30" t="s">
        <v>138</v>
      </c>
      <c r="G44">
        <v>5</v>
      </c>
    </row>
    <row r="45" spans="2:7" ht="14.25" customHeight="1" thickBot="1">
      <c r="D45" s="18" t="s">
        <v>107</v>
      </c>
      <c r="E45" t="s">
        <v>130</v>
      </c>
      <c r="F45" s="30" t="s">
        <v>138</v>
      </c>
      <c r="G45">
        <v>5</v>
      </c>
    </row>
    <row r="46" spans="2:7" ht="14.25" customHeight="1">
      <c r="D46" s="9" t="s">
        <v>225</v>
      </c>
      <c r="E46" s="9" t="s">
        <v>130</v>
      </c>
      <c r="F46" s="30" t="s">
        <v>224</v>
      </c>
      <c r="G46">
        <v>5</v>
      </c>
    </row>
    <row r="47" spans="2:7" ht="14.25" customHeight="1" thickBot="1">
      <c r="D47" s="9" t="s">
        <v>226</v>
      </c>
      <c r="E47" s="141" t="s">
        <v>130</v>
      </c>
      <c r="F47" s="30" t="s">
        <v>223</v>
      </c>
      <c r="G47">
        <v>5</v>
      </c>
    </row>
    <row r="48" spans="2:7" ht="14.25" customHeight="1" thickBot="1">
      <c r="B48" t="s">
        <v>1</v>
      </c>
      <c r="D48" s="18" t="s">
        <v>116</v>
      </c>
      <c r="E48" s="9" t="s">
        <v>220</v>
      </c>
      <c r="F48" s="30" t="s">
        <v>222</v>
      </c>
      <c r="G48">
        <v>1</v>
      </c>
    </row>
    <row r="49" spans="2:7" ht="14.25" customHeight="1" thickBot="1">
      <c r="B49" s="2" t="s">
        <v>4</v>
      </c>
      <c r="D49" s="18" t="s">
        <v>117</v>
      </c>
      <c r="E49" s="9" t="s">
        <v>220</v>
      </c>
      <c r="F49" s="30" t="s">
        <v>222</v>
      </c>
      <c r="G49">
        <v>1</v>
      </c>
    </row>
    <row r="50" spans="2:7" ht="14.25" customHeight="1" thickBot="1">
      <c r="B50">
        <v>1</v>
      </c>
      <c r="D50" s="18" t="s">
        <v>118</v>
      </c>
      <c r="E50" s="9" t="s">
        <v>220</v>
      </c>
      <c r="F50" s="30" t="s">
        <v>222</v>
      </c>
      <c r="G50">
        <v>1</v>
      </c>
    </row>
    <row r="51" spans="2:7" ht="14.25" customHeight="1" thickBot="1">
      <c r="B51">
        <v>2</v>
      </c>
      <c r="D51" s="18" t="s">
        <v>119</v>
      </c>
      <c r="E51" s="9" t="s">
        <v>220</v>
      </c>
      <c r="F51" s="30" t="s">
        <v>222</v>
      </c>
      <c r="G51">
        <v>1</v>
      </c>
    </row>
    <row r="52" spans="2:7" ht="14.25" customHeight="1" thickBot="1">
      <c r="B52">
        <v>3</v>
      </c>
      <c r="D52" s="18" t="s">
        <v>120</v>
      </c>
      <c r="E52" s="9" t="s">
        <v>220</v>
      </c>
      <c r="F52" s="30" t="s">
        <v>222</v>
      </c>
      <c r="G52">
        <v>1</v>
      </c>
    </row>
    <row r="53" spans="2:7" ht="14.25" customHeight="1" thickBot="1">
      <c r="B53">
        <v>4</v>
      </c>
      <c r="D53" s="18" t="s">
        <v>121</v>
      </c>
      <c r="E53" s="9" t="s">
        <v>220</v>
      </c>
      <c r="F53" s="30" t="s">
        <v>222</v>
      </c>
      <c r="G53">
        <v>1</v>
      </c>
    </row>
    <row r="54" spans="2:7" ht="14.25" customHeight="1" thickBot="1">
      <c r="B54">
        <v>5</v>
      </c>
      <c r="D54" s="18" t="s">
        <v>211</v>
      </c>
      <c r="E54" s="9" t="s">
        <v>220</v>
      </c>
      <c r="F54" s="28" t="s">
        <v>131</v>
      </c>
      <c r="G54">
        <v>1</v>
      </c>
    </row>
    <row r="55" spans="2:7" ht="14.25" customHeight="1" thickBot="1">
      <c r="B55">
        <v>6</v>
      </c>
      <c r="D55" s="18" t="s">
        <v>123</v>
      </c>
      <c r="E55" s="9" t="s">
        <v>220</v>
      </c>
      <c r="F55" s="28" t="s">
        <v>131</v>
      </c>
      <c r="G55">
        <v>1</v>
      </c>
    </row>
    <row r="56" spans="2:7" ht="14.25" customHeight="1" thickBot="1">
      <c r="B56">
        <v>7</v>
      </c>
      <c r="D56" s="18" t="s">
        <v>125</v>
      </c>
      <c r="E56" s="9" t="s">
        <v>220</v>
      </c>
      <c r="F56" s="28" t="s">
        <v>137</v>
      </c>
      <c r="G56">
        <v>1</v>
      </c>
    </row>
    <row r="57" spans="2:7" ht="14.25" customHeight="1" thickBot="1">
      <c r="B57">
        <v>8</v>
      </c>
      <c r="D57" s="18" t="s">
        <v>124</v>
      </c>
      <c r="E57" s="9" t="s">
        <v>220</v>
      </c>
      <c r="F57" s="28" t="s">
        <v>137</v>
      </c>
      <c r="G57">
        <v>1</v>
      </c>
    </row>
    <row r="58" spans="2:7" ht="14.25" customHeight="1" thickBot="1">
      <c r="B58">
        <v>9</v>
      </c>
      <c r="D58" s="18" t="s">
        <v>126</v>
      </c>
      <c r="E58" s="9" t="s">
        <v>220</v>
      </c>
      <c r="F58" s="28" t="s">
        <v>137</v>
      </c>
      <c r="G58">
        <v>1</v>
      </c>
    </row>
    <row r="59" spans="2:7" ht="14.25" customHeight="1" thickBot="1">
      <c r="B59">
        <v>10</v>
      </c>
      <c r="D59" s="18" t="s">
        <v>127</v>
      </c>
      <c r="E59" s="9" t="s">
        <v>220</v>
      </c>
      <c r="F59" s="28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8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9" t="s">
        <v>110</v>
      </c>
    </row>
    <row r="73" spans="2:7" ht="14.25" customHeight="1" thickBot="1">
      <c r="B73" s="43" t="s">
        <v>151</v>
      </c>
      <c r="D73" s="9" t="s">
        <v>6</v>
      </c>
      <c r="E73" s="9" t="s">
        <v>134</v>
      </c>
    </row>
    <row r="74" spans="2:7" ht="14.25" customHeight="1" thickBot="1">
      <c r="B74" s="9" t="s">
        <v>213</v>
      </c>
      <c r="D74" s="18" t="s">
        <v>14</v>
      </c>
      <c r="E74" s="9" t="s">
        <v>129</v>
      </c>
      <c r="G74">
        <v>2</v>
      </c>
    </row>
    <row r="75" spans="2:7" ht="14.25" customHeight="1" thickBot="1">
      <c r="B75" s="9" t="s">
        <v>178</v>
      </c>
      <c r="D75" s="18" t="s">
        <v>15</v>
      </c>
      <c r="E75" s="9" t="s">
        <v>129</v>
      </c>
      <c r="G75">
        <v>2</v>
      </c>
    </row>
    <row r="76" spans="2:7" ht="14.25" customHeight="1" thickBot="1">
      <c r="B76" s="9" t="s">
        <v>179</v>
      </c>
      <c r="D76" s="18" t="s">
        <v>17</v>
      </c>
      <c r="E76" s="9" t="s">
        <v>129</v>
      </c>
      <c r="G76">
        <v>2</v>
      </c>
    </row>
    <row r="77" spans="2:7" ht="14.25" customHeight="1" thickBot="1">
      <c r="B77" s="9" t="s">
        <v>180</v>
      </c>
      <c r="D77" s="18" t="s">
        <v>19</v>
      </c>
      <c r="E77" s="9" t="s">
        <v>129</v>
      </c>
      <c r="G77">
        <v>2</v>
      </c>
    </row>
    <row r="78" spans="2:7" ht="14.25" customHeight="1">
      <c r="D78" s="24" t="s">
        <v>112</v>
      </c>
      <c r="E78" s="9" t="s">
        <v>220</v>
      </c>
      <c r="F78" s="25" t="s">
        <v>144</v>
      </c>
      <c r="G78">
        <v>2</v>
      </c>
    </row>
    <row r="79" spans="2:7" ht="14.25" customHeight="1">
      <c r="B79" s="43"/>
      <c r="D79" s="24" t="s">
        <v>113</v>
      </c>
      <c r="E79" s="9" t="s">
        <v>220</v>
      </c>
      <c r="F79" s="25" t="s">
        <v>144</v>
      </c>
      <c r="G79">
        <v>2</v>
      </c>
    </row>
    <row r="80" spans="2:7" ht="14.25" customHeight="1">
      <c r="B80" s="9"/>
      <c r="D80" s="24" t="s">
        <v>114</v>
      </c>
      <c r="E80" s="9" t="s">
        <v>220</v>
      </c>
      <c r="F80" s="25" t="s">
        <v>144</v>
      </c>
      <c r="G80">
        <v>2</v>
      </c>
    </row>
    <row r="81" spans="2:7" ht="14.25" customHeight="1">
      <c r="B81" s="8"/>
      <c r="D81" s="24" t="s">
        <v>115</v>
      </c>
      <c r="E81" s="9" t="s">
        <v>220</v>
      </c>
      <c r="F81" s="25" t="s">
        <v>144</v>
      </c>
      <c r="G81">
        <v>2</v>
      </c>
    </row>
    <row r="82" spans="2:7" ht="14.25" customHeight="1">
      <c r="D82" s="24" t="s">
        <v>66</v>
      </c>
      <c r="F82" t="s">
        <v>274</v>
      </c>
    </row>
    <row r="83" spans="2:7" ht="14.25" customHeight="1">
      <c r="B83" s="43"/>
    </row>
    <row r="84" spans="2:7" ht="14.25" customHeight="1">
      <c r="B84" s="9" t="s">
        <v>265</v>
      </c>
    </row>
    <row r="85" spans="2:7" ht="14.25" customHeight="1">
      <c r="B85" s="9" t="s">
        <v>266</v>
      </c>
    </row>
    <row r="86" spans="2:7" ht="14.25" customHeight="1">
      <c r="B86" s="9" t="s">
        <v>267</v>
      </c>
    </row>
    <row r="87" spans="2:7" ht="14.25" customHeight="1">
      <c r="B87" s="9" t="s">
        <v>268</v>
      </c>
    </row>
    <row r="88" spans="2:7" ht="14.25" customHeight="1">
      <c r="B88" s="9" t="s">
        <v>269</v>
      </c>
    </row>
    <row r="89" spans="2:7" ht="14.25" customHeight="1">
      <c r="B89" s="9" t="s">
        <v>270</v>
      </c>
    </row>
    <row r="90" spans="2:7" ht="14.25" customHeight="1">
      <c r="B90" s="9"/>
    </row>
    <row r="91" spans="2:7" ht="14.25" customHeight="1">
      <c r="B91" s="9"/>
    </row>
    <row r="92" spans="2:7" ht="14.25" customHeight="1">
      <c r="B92" s="9"/>
    </row>
    <row r="93" spans="2:7" ht="14.25" customHeight="1">
      <c r="B93" s="9"/>
    </row>
    <row r="94" spans="2:7" ht="14.25" customHeight="1">
      <c r="B94" s="9"/>
    </row>
    <row r="95" spans="2:7" ht="14.25" customHeight="1">
      <c r="B95" s="9"/>
    </row>
    <row r="96" spans="2:7" ht="14.25" customHeight="1">
      <c r="B96" s="9"/>
    </row>
    <row r="97" spans="2:2" ht="14.25" customHeight="1">
      <c r="B97" s="9"/>
    </row>
    <row r="98" spans="2:2" ht="14.25" customHeight="1">
      <c r="B98" s="9"/>
    </row>
    <row r="99" spans="2:2" ht="14.25" customHeight="1">
      <c r="B99" s="9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9"/>
    </row>
    <row r="105" spans="2:2" ht="15" customHeight="1">
      <c r="B105" s="9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6" t="s">
        <v>67</v>
      </c>
      <c r="B1" s="16" t="s">
        <v>12</v>
      </c>
      <c r="C1" s="16" t="s">
        <v>62</v>
      </c>
      <c r="D1" s="16" t="s">
        <v>66</v>
      </c>
    </row>
    <row r="2" spans="1:4">
      <c r="A2" s="17">
        <v>1.01</v>
      </c>
      <c r="B2" s="9" t="s">
        <v>63</v>
      </c>
      <c r="C2" s="9" t="s">
        <v>64</v>
      </c>
      <c r="D2" s="9" t="s">
        <v>65</v>
      </c>
    </row>
    <row r="3" spans="1:4">
      <c r="A3" s="17">
        <v>1.02</v>
      </c>
      <c r="B3" s="9" t="s">
        <v>108</v>
      </c>
      <c r="C3" s="9" t="s">
        <v>109</v>
      </c>
    </row>
    <row r="4" spans="1:4" ht="28.8">
      <c r="A4" s="17">
        <v>2</v>
      </c>
      <c r="B4" s="23" t="s">
        <v>146</v>
      </c>
    </row>
    <row r="5" spans="1:4">
      <c r="A5" s="17">
        <v>2.0099999999999998</v>
      </c>
      <c r="B5" s="23" t="s">
        <v>259</v>
      </c>
    </row>
    <row r="6" spans="1:4">
      <c r="A6" s="17">
        <v>2.02</v>
      </c>
      <c r="B6" s="9" t="s">
        <v>260</v>
      </c>
    </row>
    <row r="7" spans="1:4">
      <c r="A7" s="17">
        <v>2.0299999999999998</v>
      </c>
      <c r="B7" s="9" t="s">
        <v>277</v>
      </c>
      <c r="D7" s="9" t="s">
        <v>264</v>
      </c>
    </row>
    <row r="8" spans="1:4">
      <c r="B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2025-11-21T00:53:56Z</dcterms:modified>
</cp:coreProperties>
</file>