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arna\OneDrive\Pictures\Taylor\"/>
    </mc:Choice>
  </mc:AlternateContent>
  <xr:revisionPtr revIDLastSave="0" documentId="13_ncr:1_{0D1A1330-1399-4F99-B186-554C0B7EF263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<sst xmlns="http://schemas.openxmlformats.org/spreadsheetml/2006/main" count="837" uniqueCount="296">
  <si>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</si>
  <si>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</si>
  <si>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</si>
  <si>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</si>
  <si>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</si>
  <si>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</si>
  <si>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</si>
  <si>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</si>
  <si>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</si>
  <si>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</si>
  <si>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</si>
  <si>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</si>
  <si>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</si>
  <si>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</si>
  <si>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</si>
  <si>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</si>
  <si>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</si>
  <si>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</si>
  <si>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</si>
  <si>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</si>
  <si>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</si>
  <si>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</si>
  <si>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</si>
  <si>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</si>
  <si>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</si>
  <si>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</si>
  <si>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</si>
  <si>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</si>
  <si>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</si>
  <si>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</si>
  <si>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</si>
  <si>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</si>
  <si>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</si>
  <si>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</si>
  <si>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</si>
  <si>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</si>
  <si>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</si>
  <si>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</si>
  <si>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</si>
  <si>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</si>
  <si>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</si>
  <si>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</si>
  <si>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</si>
  <si>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</si>
  <si>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</si>
  <si>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</si>
  <si>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</si>
  <si>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</si>
  <si>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</si>
  <si>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</si>
  <si>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</si>
  <si>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</si>
  <si>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</si>
  <si>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</si>
  <si>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</si>
  <si>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</si>
  <si>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</si>
  <si>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</si>
  <si>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</si>
  <si>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</si>
  <si>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</si>
  <si>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</si>
  <si>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</si>
  <si>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</si>
  <si>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</si>
  <si>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</si>
  <si>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</si>
  <si>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</si>
  <si>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</si>
  <si>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</si>
  <si>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</si>
  <si>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</si>
  <si>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</si>
  <si>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</si>
  <si>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</si>
  <si>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</si>
  <si>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</si>
  <si>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</si>
  <si>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</si>
  <si>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</si>
  <si>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</si>
  <si>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</si>
  <si>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</si>
  <si>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</si>
  <si>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</si>
  <si>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</si>
  <si>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</si>
  <si>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</si>
  <si>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</si>
  <si>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</si>
  <si>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</si>
  <si>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</si>
  <si>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</si>
  <si>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</si>
  <si>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</si>
  <si>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</si>
  <si>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</si>
  <si>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</si>
  <si>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</si>
  <si>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</si>
  <si>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</si>
  <si>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</si>
  <si>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</si>
  <si>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</si>
  <si>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</si>
  <si>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</si>
  <si>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</si>
  <si>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</si>
  <si>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</si>
  <si>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</si>
  <si>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</si>
  <si>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</si>
  <si>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</si>
  <si>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</si>
  <si>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</si>
  <si>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</si>
  <si>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</si>
  <si>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</si>
  <si>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</si>
  <si>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</si>
  <si>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</si>
  <si>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</si>
  <si>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</si>
  <si>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</si>
  <si>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</si>
  <si>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</si>
  <si>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</si>
  <si>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</si>
  <si>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</si>
  <si>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</si>
  <si>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</si>
  <si>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</si>
  <si>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</si>
  <si>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</si>
  <si>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</si>
  <si>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</si>
  <si>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</si>
  <si>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</si>
  <si>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</si>
  <si>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</si>
  <si>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</si>
  <si>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</si>
  <si>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</si>
  <si>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</si>
  <si>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</si>
  <si>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</si>
  <si>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</si>
  <si>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</si>
  <si>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</si>
  <si>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</si>
  <si>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</si>
  <si>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</si>
  <si>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</si>
  <si>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</si>
  <si>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</si>
  <si>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</si>
  <si>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</si>
  <si>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</si>
  <si>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</si>
  <si>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</si>
  <si>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</si>
  <si>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</si>
  <si>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</si>
  <si>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</si>
  <si>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</si>
  <si>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</si>
  <si>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</si>
  <si>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</si>
  <si>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</si>
  <si>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</si>
  <si>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</si>
  <si>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</si>
  <si>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</si>
  <si>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</si>
  <si>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</si>
  <si>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</si>
  <si>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</si>
  <si>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</si>
  <si>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</si>
  <si>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</si>
  <si>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</si>
  <si>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</si>
  <si>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</si>
  <si>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</si>
  <si>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</si>
  <si>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</si>
  <si>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</si>
  <si>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</si>
  <si>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</si>
  <si>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</si>
  <si>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</si>
  <si>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</si>
  <si>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</si>
  <si>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</si>
  <si>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</si>
  <si>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</si>
  <si>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</si>
  <si>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</si>
  <si>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</si>
  <si>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</si>
  <si>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</si>
  <si>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</si>
  <si>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</si>
  <si>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</si>
  <si>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</si>
  <si>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</si>
  <si>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</si>
  <si>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</si>
  <si>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</si>
  <si>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</si>
  <si>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</si>
  <si>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</si>
  <si>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</si>
  <si>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</si>
  <si>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</si>
  <si>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</si>
  <si>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</si>
  <si>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</si>
  <si>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</si>
  <si>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</si>
  <si>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</si>
  <si>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</si>
  <si>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</si>
  <si>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</si>
  <si>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</si>
  <si>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</si>
  <si>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</si>
  <si>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</si>
  <si>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</si>
  <si>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</si>
  <si>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</si>
  <si>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</si>
  <si>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</si>
  <si>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</si>
  <si>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</si>
  <si>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</si>
  <si>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</si>
  <si>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</si>
  <si>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</si>
  <si>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</si>
  <si>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</si>
  <si>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</si>
  <si>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</si>
  <si>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</si>
  <si>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</si>
  <si>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</si>
  <si>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</si>
  <si>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</si>
  <si>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</si>
  <si>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</si>
  <si>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</si>
  <si>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</si>
  <si>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</si>
  <si>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</si>
  <si>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</si>
  <si>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</si>
  <si>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</si>
  <si>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</si>
  <si>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</si>
  <si>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</si>
  <si>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</si>
  <si>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</si>
  <si>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</si>
  <si>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</si>
  <si>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</si>
  <si>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</si>
  <si>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</si>
  <si>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</si>
  <si>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</si>
  <si>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</si>
  <si>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</si>
  <si>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</si>
  <si>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rob@barnacabinets.com.au</t>
  </si>
  <si>
    <t>Eden Kitch</t>
  </si>
  <si>
    <t>Trade</t>
  </si>
  <si>
    <t>18 Satin white MDF Shaker style</t>
  </si>
  <si>
    <t>Satin</t>
  </si>
  <si>
    <t>No</t>
  </si>
  <si>
    <t>White Mel</t>
  </si>
  <si>
    <t>Tex</t>
  </si>
  <si>
    <t>2 x Fix - 1250 clear Bot then 512 Clear fix then 1 x adj</t>
  </si>
  <si>
    <t>Door to have mide style same height as base doors Don’t Hinge Door will drill after</t>
  </si>
  <si>
    <t>Blum Inserta</t>
  </si>
  <si>
    <t>Blum Merivobox</t>
  </si>
  <si>
    <t>M</t>
  </si>
  <si>
    <t>E</t>
  </si>
  <si>
    <t xml:space="preserve">330 Clear fix 200w x 250 chute above </t>
  </si>
  <si>
    <t>Facia panel to have check out for hinge</t>
  </si>
  <si>
    <t>600 High Oven Centred</t>
  </si>
  <si>
    <t>scallop end panels 25 in 50 Deep</t>
  </si>
  <si>
    <t xml:space="preserve">  </t>
  </si>
  <si>
    <t>K</t>
  </si>
  <si>
    <t>Pull Out Bin No Hinges or plates</t>
  </si>
  <si>
    <t>2 x Fix - 1250 clear Bot then 694 Clear fix then 1 x adj</t>
  </si>
  <si>
    <t>wine rack rebate rear centre</t>
  </si>
  <si>
    <t>wine rack rebate front for 5 x 126 clear openings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</si>
</sst>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17" xfId="0" applyFont="1" applyBorder="1"/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2" fillId="0" borderId="18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59055</xdr:colOff>
      <xdr:row>19</xdr:row>
      <xdr:rowOff>106680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65895" y="3596640"/>
          <a:ext cx="1743075" cy="2257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0" workbookViewId="0">
      <selection activeCell="D27" sqref="D27:G27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27" ht="15" customHeight="1">
      <c r="A2" s="166"/>
      <c r="B2" s="167"/>
      <c r="C2" s="167"/>
      <c r="D2" s="167"/>
      <c r="E2" s="167"/>
      <c r="F2" s="167"/>
      <c r="G2" s="167"/>
      <c r="H2" s="167"/>
      <c r="I2" s="167"/>
      <c r="J2" s="167"/>
      <c r="K2" s="168"/>
    </row>
    <row r="3" spans="1:27" ht="15" customHeight="1">
      <c r="A3" s="166"/>
      <c r="B3" s="167"/>
      <c r="C3" s="167"/>
      <c r="D3" s="167"/>
      <c r="E3" s="167"/>
      <c r="F3" s="167"/>
      <c r="G3" s="167"/>
      <c r="H3" s="167"/>
      <c r="I3" s="167"/>
      <c r="J3" s="167"/>
      <c r="K3" s="168"/>
    </row>
    <row r="4" spans="1:27" ht="27" customHeight="1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1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77" t="s">
        <v>1</v>
      </c>
      <c r="I5" s="178"/>
      <c r="J5" s="178"/>
      <c r="K5" s="179"/>
    </row>
    <row r="6" spans="1:27" ht="14.4">
      <c r="A6" s="4" t="s">
        <v>2</v>
      </c>
      <c r="B6" s="172" t="s">
        <v>271</v>
      </c>
      <c r="C6" s="136"/>
      <c r="D6" s="136"/>
      <c r="E6" s="136"/>
      <c r="F6" s="136"/>
      <c r="G6" s="146"/>
      <c r="H6" s="180"/>
      <c r="I6" s="164"/>
      <c r="J6" s="164"/>
      <c r="K6" s="165"/>
    </row>
    <row r="7" spans="1:27" ht="14.4">
      <c r="A7" s="5" t="s">
        <v>3</v>
      </c>
      <c r="B7" s="172">
        <v>423006479</v>
      </c>
      <c r="C7" s="136"/>
      <c r="D7" s="136"/>
      <c r="E7" s="136"/>
      <c r="F7" s="136"/>
      <c r="G7" s="146"/>
      <c r="H7" s="166"/>
      <c r="I7" s="167"/>
      <c r="J7" s="167"/>
      <c r="K7" s="168"/>
    </row>
    <row r="8" spans="1:27" ht="14.4">
      <c r="A8" s="5" t="s">
        <v>4</v>
      </c>
      <c r="B8" s="173" t="s">
        <v>272</v>
      </c>
      <c r="C8" s="136"/>
      <c r="D8" s="136"/>
      <c r="E8" s="136"/>
      <c r="F8" s="136"/>
      <c r="G8" s="146"/>
      <c r="H8" s="166"/>
      <c r="I8" s="167"/>
      <c r="J8" s="167"/>
      <c r="K8" s="168"/>
    </row>
    <row r="9" spans="1:27" ht="14.4">
      <c r="A9" s="5" t="s">
        <v>5</v>
      </c>
      <c r="B9" s="172" t="s">
        <v>273</v>
      </c>
      <c r="C9" s="136"/>
      <c r="D9" s="136"/>
      <c r="E9" s="136"/>
      <c r="F9" s="136"/>
      <c r="G9" s="146"/>
      <c r="H9" s="166"/>
      <c r="I9" s="167"/>
      <c r="J9" s="167"/>
      <c r="K9" s="168"/>
    </row>
    <row r="10" spans="1:27" ht="14.4">
      <c r="A10" s="5" t="s">
        <v>6</v>
      </c>
      <c r="B10" s="172"/>
      <c r="C10" s="136"/>
      <c r="D10" s="136"/>
      <c r="E10" s="136"/>
      <c r="F10" s="136"/>
      <c r="G10" s="146"/>
      <c r="H10" s="166"/>
      <c r="I10" s="167"/>
      <c r="J10" s="167"/>
      <c r="K10" s="168"/>
    </row>
    <row r="11" spans="1:27" ht="14.4">
      <c r="A11" s="6" t="s">
        <v>7</v>
      </c>
      <c r="B11" s="172"/>
      <c r="C11" s="136"/>
      <c r="D11" s="136"/>
      <c r="E11" s="136"/>
      <c r="F11" s="136"/>
      <c r="G11" s="146"/>
      <c r="H11" s="166"/>
      <c r="I11" s="167"/>
      <c r="J11" s="167"/>
      <c r="K11" s="168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66"/>
      <c r="I12" s="167"/>
      <c r="J12" s="167"/>
      <c r="K12" s="168"/>
    </row>
    <row r="13" spans="1:27" ht="14.4">
      <c r="A13" s="9" t="s">
        <v>9</v>
      </c>
      <c r="B13" s="10"/>
      <c r="C13" s="11" t="s">
        <v>10</v>
      </c>
      <c r="D13" s="174"/>
      <c r="E13" s="175"/>
      <c r="F13" s="175"/>
      <c r="G13" s="176"/>
      <c r="H13" s="166"/>
      <c r="I13" s="167"/>
      <c r="J13" s="167"/>
      <c r="K13" s="168"/>
    </row>
    <row r="14" spans="1:27" ht="15.75" customHeight="1">
      <c r="A14" s="9" t="s">
        <v>11</v>
      </c>
      <c r="B14" s="10"/>
      <c r="C14" s="11" t="s">
        <v>10</v>
      </c>
      <c r="D14" s="174"/>
      <c r="E14" s="175"/>
      <c r="F14" s="175"/>
      <c r="G14" s="176"/>
      <c r="H14" s="166"/>
      <c r="I14" s="167"/>
      <c r="J14" s="167"/>
      <c r="K14" s="168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66"/>
      <c r="I15" s="167"/>
      <c r="J15" s="167"/>
      <c r="K15" s="168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66"/>
      <c r="I16" s="167"/>
      <c r="J16" s="167"/>
      <c r="K16" s="168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 t="s">
        <v>274</v>
      </c>
      <c r="C17" s="17" t="s">
        <v>275</v>
      </c>
      <c r="D17" s="17" t="s">
        <v>276</v>
      </c>
      <c r="E17" s="17"/>
      <c r="F17" s="17">
        <v>18</v>
      </c>
      <c r="G17" s="18" t="s">
        <v>277</v>
      </c>
      <c r="H17" s="166"/>
      <c r="I17" s="167"/>
      <c r="J17" s="167"/>
      <c r="K17" s="168"/>
    </row>
    <row r="18" spans="1:11" ht="14.4">
      <c r="A18" s="5" t="s">
        <v>21</v>
      </c>
      <c r="B18" s="19" t="s">
        <v>274</v>
      </c>
      <c r="C18" s="19" t="s">
        <v>278</v>
      </c>
      <c r="D18" s="19" t="s">
        <v>279</v>
      </c>
      <c r="E18" s="19"/>
      <c r="F18" s="19">
        <v>16</v>
      </c>
      <c r="G18" s="20" t="s">
        <v>277</v>
      </c>
      <c r="H18" s="166"/>
      <c r="I18" s="167"/>
      <c r="J18" s="167"/>
      <c r="K18" s="168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66"/>
      <c r="I19" s="167"/>
      <c r="J19" s="167"/>
      <c r="K19" s="168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66"/>
      <c r="I20" s="167"/>
      <c r="J20" s="167"/>
      <c r="K20" s="168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69"/>
      <c r="I21" s="170"/>
      <c r="J21" s="170"/>
      <c r="K21" s="171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77" t="s">
        <v>26</v>
      </c>
      <c r="I22" s="178"/>
      <c r="J22" s="178"/>
      <c r="K22" s="179"/>
    </row>
    <row r="23" spans="1:11" ht="18" customHeight="1">
      <c r="A23" s="27" t="s">
        <v>27</v>
      </c>
      <c r="B23" s="28"/>
      <c r="C23" s="29" t="s">
        <v>28</v>
      </c>
      <c r="D23" s="182"/>
      <c r="E23" s="175"/>
      <c r="F23" s="175"/>
      <c r="G23" s="176"/>
      <c r="H23" s="181"/>
      <c r="I23" s="164"/>
      <c r="J23" s="164"/>
      <c r="K23" s="165"/>
    </row>
    <row r="24" spans="1:11" ht="15.75" customHeight="1">
      <c r="A24" s="27" t="s">
        <v>29</v>
      </c>
      <c r="B24" s="28"/>
      <c r="C24" s="29" t="s">
        <v>30</v>
      </c>
      <c r="D24" s="182" t="s">
        <v>282</v>
      </c>
      <c r="E24" s="175"/>
      <c r="F24" s="175"/>
      <c r="G24" s="176"/>
      <c r="H24" s="166"/>
      <c r="I24" s="167"/>
      <c r="J24" s="167"/>
      <c r="K24" s="168"/>
    </row>
    <row r="25" spans="1:11" ht="15.75" customHeight="1">
      <c r="A25" s="27" t="s">
        <v>31</v>
      </c>
      <c r="B25" s="28"/>
      <c r="C25" s="30"/>
      <c r="D25" s="183"/>
      <c r="E25" s="175"/>
      <c r="F25" s="175"/>
      <c r="G25" s="176"/>
      <c r="H25" s="166"/>
      <c r="I25" s="167"/>
      <c r="J25" s="167"/>
      <c r="K25" s="168"/>
    </row>
    <row r="26" spans="1:11" ht="15.75" customHeight="1">
      <c r="A26" s="27" t="s">
        <v>32</v>
      </c>
      <c r="B26" s="28"/>
      <c r="C26" s="29" t="s">
        <v>33</v>
      </c>
      <c r="D26" s="182">
        <v>96</v>
      </c>
      <c r="E26" s="175"/>
      <c r="F26" s="175"/>
      <c r="G26" s="176"/>
      <c r="H26" s="166"/>
      <c r="I26" s="167"/>
      <c r="J26" s="167"/>
      <c r="K26" s="168"/>
    </row>
    <row r="27" spans="1:11" ht="15.75" customHeight="1">
      <c r="A27" s="27" t="s">
        <v>34</v>
      </c>
      <c r="B27" s="28"/>
      <c r="C27" s="29" t="s">
        <v>35</v>
      </c>
      <c r="D27" s="182" t="s">
        <v>283</v>
      </c>
      <c r="E27" s="175"/>
      <c r="F27" s="175"/>
      <c r="G27" s="176"/>
      <c r="H27" s="166"/>
      <c r="I27" s="167"/>
      <c r="J27" s="167"/>
      <c r="K27" s="168"/>
    </row>
    <row r="28" spans="1:11" ht="15.75" customHeight="1">
      <c r="A28" s="27" t="s">
        <v>36</v>
      </c>
      <c r="B28" s="28"/>
      <c r="C28" s="29" t="s">
        <v>37</v>
      </c>
      <c r="D28" s="182"/>
      <c r="E28" s="175"/>
      <c r="F28" s="175"/>
      <c r="G28" s="176"/>
      <c r="H28" s="166"/>
      <c r="I28" s="167"/>
      <c r="J28" s="167"/>
      <c r="K28" s="168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66"/>
      <c r="I29" s="167"/>
      <c r="J29" s="167"/>
      <c r="K29" s="168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66"/>
      <c r="I30" s="167"/>
      <c r="J30" s="167"/>
      <c r="K30" s="168"/>
    </row>
    <row r="31" spans="1:11" ht="15.75" customHeight="1">
      <c r="A31" s="27" t="s">
        <v>40</v>
      </c>
      <c r="B31" s="28"/>
      <c r="C31" s="29" t="s">
        <v>41</v>
      </c>
      <c r="D31" s="182"/>
      <c r="E31" s="175"/>
      <c r="F31" s="175"/>
      <c r="G31" s="176"/>
      <c r="H31" s="166"/>
      <c r="I31" s="167"/>
      <c r="J31" s="167"/>
      <c r="K31" s="168"/>
    </row>
    <row r="32" spans="1:11" ht="15.75" customHeight="1">
      <c r="A32" s="27" t="s">
        <v>42</v>
      </c>
      <c r="B32" s="28"/>
      <c r="C32" s="29" t="s">
        <v>43</v>
      </c>
      <c r="D32" s="182"/>
      <c r="E32" s="175"/>
      <c r="F32" s="175"/>
      <c r="G32" s="176"/>
      <c r="H32" s="166"/>
      <c r="I32" s="167"/>
      <c r="J32" s="167"/>
      <c r="K32" s="168"/>
    </row>
    <row r="33" spans="1:11" ht="15.75" customHeight="1">
      <c r="A33" s="27" t="s">
        <v>44</v>
      </c>
      <c r="B33" s="28"/>
      <c r="C33" s="29" t="s">
        <v>45</v>
      </c>
      <c r="D33" s="182"/>
      <c r="E33" s="175"/>
      <c r="F33" s="175"/>
      <c r="G33" s="176"/>
      <c r="H33" s="166"/>
      <c r="I33" s="167"/>
      <c r="J33" s="167"/>
      <c r="K33" s="168"/>
    </row>
    <row r="34" spans="1:11" ht="10.5" customHeight="1">
      <c r="A34" s="27"/>
      <c r="B34" s="28"/>
      <c r="C34" s="28"/>
      <c r="D34" s="28"/>
      <c r="E34" s="28"/>
      <c r="F34" s="28"/>
      <c r="G34" s="28"/>
      <c r="H34" s="166"/>
      <c r="I34" s="167"/>
      <c r="J34" s="167"/>
      <c r="K34" s="168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66"/>
      <c r="I35" s="167"/>
      <c r="J35" s="167"/>
      <c r="K35" s="168"/>
    </row>
    <row r="36" spans="1:11" ht="18" customHeight="1">
      <c r="A36" s="35" t="s">
        <v>47</v>
      </c>
      <c r="B36" s="36"/>
      <c r="C36" s="157" t="s">
        <v>48</v>
      </c>
      <c r="D36" s="36"/>
      <c r="E36" s="36"/>
      <c r="F36" s="36"/>
      <c r="G36" s="36"/>
      <c r="H36" s="166"/>
      <c r="I36" s="167"/>
      <c r="J36" s="167"/>
      <c r="K36" s="168"/>
    </row>
    <row r="37" spans="1:11" ht="15.75" customHeight="1">
      <c r="A37" s="35" t="s">
        <v>49</v>
      </c>
      <c r="B37" s="36"/>
      <c r="C37" s="158"/>
      <c r="D37" s="36"/>
      <c r="E37" s="36"/>
      <c r="F37" s="36"/>
      <c r="G37" s="36"/>
      <c r="H37" s="166"/>
      <c r="I37" s="167"/>
      <c r="J37" s="167"/>
      <c r="K37" s="168"/>
    </row>
    <row r="38" spans="1:11" ht="15.75" customHeight="1">
      <c r="A38" s="35" t="s">
        <v>50</v>
      </c>
      <c r="B38" s="36"/>
      <c r="C38" s="158"/>
      <c r="D38" s="36"/>
      <c r="E38" s="36"/>
      <c r="F38" s="36"/>
      <c r="G38" s="36"/>
      <c r="H38" s="166"/>
      <c r="I38" s="167"/>
      <c r="J38" s="167"/>
      <c r="K38" s="168"/>
    </row>
    <row r="39" spans="1:11" ht="15.75" customHeight="1">
      <c r="A39" s="35" t="s">
        <v>51</v>
      </c>
      <c r="B39" s="36"/>
      <c r="C39" s="158"/>
      <c r="D39" s="36"/>
      <c r="E39" s="36"/>
      <c r="F39" s="36"/>
      <c r="G39" s="36"/>
      <c r="H39" s="166"/>
      <c r="I39" s="167"/>
      <c r="J39" s="167"/>
      <c r="K39" s="168"/>
    </row>
    <row r="40" spans="1:11" ht="15.75" customHeight="1">
      <c r="A40" s="35" t="s">
        <v>52</v>
      </c>
      <c r="B40" s="36"/>
      <c r="C40" s="159"/>
      <c r="D40" s="36"/>
      <c r="E40" s="36"/>
      <c r="F40" s="36"/>
      <c r="G40" s="36"/>
      <c r="H40" s="166"/>
      <c r="I40" s="167"/>
      <c r="J40" s="167"/>
      <c r="K40" s="168"/>
    </row>
    <row r="41" spans="1:11" ht="19.5" customHeight="1">
      <c r="A41" s="35" t="s">
        <v>10</v>
      </c>
      <c r="B41" s="160"/>
      <c r="C41" s="161"/>
      <c r="D41" s="161"/>
      <c r="E41" s="161"/>
      <c r="F41" s="161"/>
      <c r="G41" s="162"/>
      <c r="H41" s="166"/>
      <c r="I41" s="167"/>
      <c r="J41" s="167"/>
      <c r="K41" s="168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66"/>
      <c r="I42" s="167"/>
      <c r="J42" s="167"/>
      <c r="K42" s="168"/>
    </row>
    <row r="43" spans="1:11" ht="15.75" customHeight="1">
      <c r="A43" s="38" t="s">
        <v>54</v>
      </c>
      <c r="B43" s="28" t="s">
        <v>277</v>
      </c>
      <c r="C43" s="30" t="s">
        <v>55</v>
      </c>
      <c r="D43" s="184"/>
      <c r="E43" s="175"/>
      <c r="F43" s="175"/>
      <c r="G43" s="176"/>
      <c r="H43" s="166"/>
      <c r="I43" s="167"/>
      <c r="J43" s="167"/>
      <c r="K43" s="168"/>
    </row>
    <row r="44" spans="1:11" ht="18.75" customHeight="1">
      <c r="A44" s="38" t="s">
        <v>56</v>
      </c>
      <c r="B44" s="28"/>
      <c r="C44" s="30"/>
      <c r="D44" s="185"/>
      <c r="E44" s="175"/>
      <c r="F44" s="175"/>
      <c r="G44" s="176"/>
      <c r="H44" s="166"/>
      <c r="I44" s="167"/>
      <c r="J44" s="167"/>
      <c r="K44" s="168"/>
    </row>
    <row r="45" spans="1:11" ht="17.25" customHeight="1">
      <c r="A45" s="38" t="s">
        <v>57</v>
      </c>
      <c r="B45" s="39" t="s">
        <v>256</v>
      </c>
      <c r="C45" s="30"/>
      <c r="D45" s="185"/>
      <c r="E45" s="175"/>
      <c r="F45" s="175"/>
      <c r="G45" s="176"/>
      <c r="H45" s="166"/>
      <c r="I45" s="167"/>
      <c r="J45" s="167"/>
      <c r="K45" s="168"/>
    </row>
    <row r="46" spans="1:11" ht="9" customHeight="1">
      <c r="A46" s="40"/>
      <c r="B46" s="41"/>
      <c r="C46" s="41"/>
      <c r="D46" s="41"/>
      <c r="E46" s="41"/>
      <c r="F46" s="41"/>
      <c r="G46" s="41"/>
      <c r="H46" s="169"/>
      <c r="I46" s="170"/>
      <c r="J46" s="170"/>
      <c r="K46" s="171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1AE3285E-F3E4-4591-869E-9AADAA04E399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P15" sqref="P1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47.5546875" customWidth="1"/>
    <col min="26" max="26" width="59.33203125" customWidth="1"/>
    <col min="27" max="27" width="36.88671875" customWidth="1"/>
  </cols>
  <sheetData>
    <row r="1" spans="1:26" ht="65.25" customHeight="1">
      <c r="A1" s="130" t="s">
        <v>59</v>
      </c>
      <c r="B1" s="131"/>
      <c r="C1" s="43" t="s">
        <v>60</v>
      </c>
      <c r="D1" s="44">
        <f>SUM(D5:D47)</f>
        <v>19</v>
      </c>
      <c r="E1" s="45"/>
      <c r="F1" s="45"/>
      <c r="G1" s="46"/>
      <c r="H1" s="132" t="s">
        <v>61</v>
      </c>
      <c r="I1" s="133"/>
      <c r="J1" s="133"/>
      <c r="K1" s="133"/>
      <c r="L1" s="133"/>
      <c r="M1" s="133"/>
      <c r="N1" s="131"/>
      <c r="O1" s="134"/>
      <c r="P1" s="133"/>
      <c r="Q1" s="133"/>
      <c r="R1" s="133"/>
      <c r="S1" s="131"/>
      <c r="T1" s="47"/>
      <c r="U1" s="47"/>
      <c r="V1" s="47"/>
      <c r="W1" s="47"/>
      <c r="X1" s="47"/>
      <c r="Y1" s="48"/>
      <c r="Z1" s="49"/>
    </row>
    <row r="2" spans="1:26" ht="23.25" customHeight="1">
      <c r="A2" s="135" t="s">
        <v>62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7"/>
      <c r="Z2" s="50"/>
    </row>
    <row r="3" spans="1:26" ht="48.75" customHeight="1">
      <c r="A3" s="141" t="s">
        <v>290</v>
      </c>
      <c r="B3" s="138" t="s">
        <v>64</v>
      </c>
      <c r="C3" s="140" t="s">
        <v>65</v>
      </c>
      <c r="D3" s="143" t="s">
        <v>66</v>
      </c>
      <c r="E3" s="150" t="s">
        <v>67</v>
      </c>
      <c r="F3" s="136"/>
      <c r="G3" s="137"/>
      <c r="H3" s="151"/>
      <c r="I3" s="137"/>
      <c r="J3" s="51" t="s">
        <v>68</v>
      </c>
      <c r="K3" s="138" t="s">
        <v>69</v>
      </c>
      <c r="L3" s="138" t="s">
        <v>70</v>
      </c>
      <c r="M3" s="147" t="s">
        <v>71</v>
      </c>
      <c r="N3" s="137"/>
      <c r="O3" s="148" t="s">
        <v>72</v>
      </c>
      <c r="P3" s="136"/>
      <c r="Q3" s="136"/>
      <c r="R3" s="136"/>
      <c r="S3" s="137"/>
      <c r="T3" s="148" t="s">
        <v>73</v>
      </c>
      <c r="U3" s="136"/>
      <c r="V3" s="136"/>
      <c r="W3" s="136"/>
      <c r="X3" s="146"/>
      <c r="Y3" s="149" t="s">
        <v>74</v>
      </c>
      <c r="Z3" s="149" t="s">
        <v>75</v>
      </c>
    </row>
    <row r="4" spans="1:26" ht="33" customHeight="1">
      <c r="A4" s="142"/>
      <c r="B4" s="139"/>
      <c r="C4" s="139"/>
      <c r="D4" s="14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39"/>
      <c r="L4" s="13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39"/>
      <c r="Z4" s="139"/>
    </row>
    <row r="5" spans="1:26" ht="28.8">
      <c r="A5" s="55">
        <v>1</v>
      </c>
      <c r="B5" s="56"/>
      <c r="C5" s="57" t="s">
        <v>176</v>
      </c>
      <c r="D5" s="58">
        <v>1</v>
      </c>
      <c r="E5" s="59">
        <v>2280</v>
      </c>
      <c r="F5" s="59">
        <v>300</v>
      </c>
      <c r="G5" s="59">
        <v>630</v>
      </c>
      <c r="H5" s="56"/>
      <c r="I5" s="56"/>
      <c r="J5" s="60">
        <v>1</v>
      </c>
      <c r="K5" s="61" t="str">
        <f>VLOOKUP(C5, Codes!$D$4:$E$59, 2, FALSE)</f>
        <v>Y</v>
      </c>
      <c r="L5" s="62" t="s">
        <v>241</v>
      </c>
      <c r="M5" s="61">
        <v>2280</v>
      </c>
      <c r="N5" s="61">
        <v>296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280</v>
      </c>
      <c r="Z5" s="65" t="s">
        <v>281</v>
      </c>
    </row>
    <row r="6" spans="1:26" ht="28.8">
      <c r="A6" s="55">
        <v>2</v>
      </c>
      <c r="B6" s="56"/>
      <c r="C6" s="59" t="s">
        <v>178</v>
      </c>
      <c r="D6" s="62">
        <v>1</v>
      </c>
      <c r="E6" s="59">
        <v>2280</v>
      </c>
      <c r="F6" s="59">
        <v>300</v>
      </c>
      <c r="G6" s="59">
        <v>630</v>
      </c>
      <c r="H6" s="56"/>
      <c r="I6" s="56"/>
      <c r="J6" s="60">
        <v>1</v>
      </c>
      <c r="K6" s="61" t="str">
        <f>VLOOKUP(C6, Codes!$D$4:$E$59, 2, FALSE)</f>
        <v>Y</v>
      </c>
      <c r="L6" s="62" t="s">
        <v>241</v>
      </c>
      <c r="M6" s="61">
        <v>2280</v>
      </c>
      <c r="N6" s="61">
        <v>296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293</v>
      </c>
      <c r="Z6" s="65" t="s">
        <v>281</v>
      </c>
    </row>
    <row r="7" spans="1:26" ht="14.4">
      <c r="A7" s="55">
        <v>3</v>
      </c>
      <c r="B7" s="56"/>
      <c r="C7" s="59" t="s">
        <v>159</v>
      </c>
      <c r="D7" s="62">
        <v>1</v>
      </c>
      <c r="E7" s="59">
        <v>531</v>
      </c>
      <c r="F7" s="59">
        <v>1000</v>
      </c>
      <c r="G7" s="59">
        <v>500</v>
      </c>
      <c r="H7" s="56"/>
      <c r="I7" s="56"/>
      <c r="J7" s="60">
        <v>1</v>
      </c>
      <c r="K7" s="61" t="str">
        <f>VLOOKUP(C7, Codes!$D$4:$E$59, 2, FALSE)</f>
        <v>Y</v>
      </c>
      <c r="L7" s="59" t="s">
        <v>241</v>
      </c>
      <c r="M7" s="61">
        <v>550</v>
      </c>
      <c r="N7" s="61">
        <v>497</v>
      </c>
      <c r="O7" s="61">
        <v>96</v>
      </c>
      <c r="P7" s="61">
        <v>115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159</v>
      </c>
      <c r="D8" s="62">
        <v>1</v>
      </c>
      <c r="E8" s="59">
        <v>951</v>
      </c>
      <c r="F8" s="59">
        <v>688</v>
      </c>
      <c r="G8" s="59">
        <v>380</v>
      </c>
      <c r="H8" s="56"/>
      <c r="I8" s="56"/>
      <c r="J8" s="61">
        <v>2</v>
      </c>
      <c r="K8" s="61" t="str">
        <f>VLOOKUP(C8, Codes!$D$4:$E$59, 2, FALSE)</f>
        <v>Y</v>
      </c>
      <c r="L8" s="59" t="s">
        <v>241</v>
      </c>
      <c r="M8" s="61">
        <v>970</v>
      </c>
      <c r="N8" s="61">
        <v>344</v>
      </c>
      <c r="O8" s="61">
        <v>96</v>
      </c>
      <c r="P8" s="61">
        <v>115</v>
      </c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170</v>
      </c>
      <c r="D9" s="62">
        <v>1</v>
      </c>
      <c r="E9" s="59">
        <v>951</v>
      </c>
      <c r="F9" s="59">
        <v>950</v>
      </c>
      <c r="G9" s="59">
        <v>380</v>
      </c>
      <c r="H9" s="56"/>
      <c r="I9" s="56"/>
      <c r="J9" s="61">
        <v>1</v>
      </c>
      <c r="K9" s="61" t="str">
        <f>VLOOKUP(C9, Codes!$D$4:$E$59, 2, FALSE)</f>
        <v>Y</v>
      </c>
      <c r="L9" s="59" t="s">
        <v>241</v>
      </c>
      <c r="M9" s="61">
        <v>970</v>
      </c>
      <c r="N9" s="61">
        <v>497</v>
      </c>
      <c r="O9" s="61">
        <v>96</v>
      </c>
      <c r="P9" s="61">
        <v>115</v>
      </c>
      <c r="Q9" s="61"/>
      <c r="R9" s="61"/>
      <c r="S9" s="61"/>
      <c r="T9" s="63"/>
      <c r="U9" s="63"/>
      <c r="V9" s="63"/>
      <c r="W9" s="63"/>
      <c r="X9" s="63"/>
      <c r="Y9" s="64" t="s">
        <v>286</v>
      </c>
      <c r="Z9" s="65" t="s">
        <v>287</v>
      </c>
    </row>
    <row r="10" spans="1:26" ht="28.8">
      <c r="A10" s="55">
        <v>6</v>
      </c>
      <c r="B10" s="56"/>
      <c r="C10" s="59" t="s">
        <v>147</v>
      </c>
      <c r="D10" s="62">
        <v>1</v>
      </c>
      <c r="E10" s="59">
        <v>750</v>
      </c>
      <c r="F10" s="59">
        <v>900</v>
      </c>
      <c r="G10" s="59">
        <v>560</v>
      </c>
      <c r="H10" s="56"/>
      <c r="I10" s="56"/>
      <c r="J10" s="61" t="s">
        <v>89</v>
      </c>
      <c r="K10" s="61" t="str">
        <f>VLOOKUP(C10, Codes!$D$4:$E$59, 2, FALSE)</f>
        <v>N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288</v>
      </c>
      <c r="Z10" s="65" t="s">
        <v>289</v>
      </c>
    </row>
    <row r="11" spans="1:26" ht="43.2">
      <c r="A11" s="55">
        <v>7</v>
      </c>
      <c r="B11" s="56"/>
      <c r="C11" s="59" t="s">
        <v>143</v>
      </c>
      <c r="D11" s="62">
        <v>1</v>
      </c>
      <c r="E11" s="59">
        <v>750</v>
      </c>
      <c r="F11" s="59">
        <v>900</v>
      </c>
      <c r="G11" s="59">
        <v>560</v>
      </c>
      <c r="H11" s="56"/>
      <c r="I11" s="56"/>
      <c r="J11" s="61">
        <v>1</v>
      </c>
      <c r="K11" s="61" t="str">
        <f>VLOOKUP(C11, Codes!$D$4:$E$59, 2, FALSE)</f>
        <v>N - Vert. Front</v>
      </c>
      <c r="L11" s="59" t="s">
        <v>241</v>
      </c>
      <c r="M11" s="61">
        <v>747</v>
      </c>
      <c r="N11" s="61">
        <v>448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88</v>
      </c>
      <c r="D12" s="62">
        <v>1</v>
      </c>
      <c r="E12" s="59">
        <v>750</v>
      </c>
      <c r="F12" s="59">
        <v>450</v>
      </c>
      <c r="G12" s="59">
        <v>560</v>
      </c>
      <c r="H12" s="56"/>
      <c r="I12" s="56"/>
      <c r="J12" s="61" t="s">
        <v>89</v>
      </c>
      <c r="K12" s="61" t="str">
        <f>VLOOKUP(C12, Codes!$D$4:$E$59, 2, FALSE)</f>
        <v>N</v>
      </c>
      <c r="L12" s="59" t="s">
        <v>241</v>
      </c>
      <c r="M12" s="61">
        <v>747</v>
      </c>
      <c r="N12" s="61">
        <v>447</v>
      </c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292</v>
      </c>
      <c r="Z12" s="65"/>
    </row>
    <row r="13" spans="1:26" ht="14.4">
      <c r="A13" s="55">
        <v>9</v>
      </c>
      <c r="B13" s="56"/>
      <c r="C13" s="59" t="s">
        <v>141</v>
      </c>
      <c r="D13" s="62">
        <v>2</v>
      </c>
      <c r="E13" s="59">
        <v>750</v>
      </c>
      <c r="F13" s="59">
        <v>830</v>
      </c>
      <c r="G13" s="59">
        <v>560</v>
      </c>
      <c r="H13" s="56"/>
      <c r="I13" s="56"/>
      <c r="J13" s="61">
        <v>1</v>
      </c>
      <c r="K13" s="61" t="str">
        <f>VLOOKUP(C13, Codes!$D$4:$E$59, 2, FALSE)</f>
        <v>N</v>
      </c>
      <c r="L13" s="59" t="s">
        <v>241</v>
      </c>
      <c r="M13" s="61">
        <v>747</v>
      </c>
      <c r="N13" s="61">
        <v>413</v>
      </c>
      <c r="O13" s="61">
        <v>96</v>
      </c>
      <c r="P13" s="61">
        <v>96</v>
      </c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151</v>
      </c>
      <c r="D14" s="62">
        <v>1</v>
      </c>
      <c r="E14" s="59">
        <v>750</v>
      </c>
      <c r="F14" s="59">
        <v>900</v>
      </c>
      <c r="G14" s="59">
        <v>900</v>
      </c>
      <c r="H14" s="56">
        <v>560</v>
      </c>
      <c r="I14" s="56">
        <v>560</v>
      </c>
      <c r="J14" s="61" t="s">
        <v>89</v>
      </c>
      <c r="K14" s="61" t="str">
        <f>VLOOKUP(C14, Codes!$D$4:$E$59, 2, FALSE)</f>
        <v>N</v>
      </c>
      <c r="L14" s="59" t="s">
        <v>241</v>
      </c>
      <c r="M14" s="61">
        <v>747</v>
      </c>
      <c r="N14" s="61">
        <v>317</v>
      </c>
      <c r="O14" s="61">
        <v>96</v>
      </c>
      <c r="P14" s="61">
        <v>96</v>
      </c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141</v>
      </c>
      <c r="D15" s="62">
        <v>1</v>
      </c>
      <c r="E15" s="59">
        <v>750</v>
      </c>
      <c r="F15" s="59">
        <v>900</v>
      </c>
      <c r="G15" s="59">
        <v>560</v>
      </c>
      <c r="H15" s="56"/>
      <c r="I15" s="56"/>
      <c r="J15" s="61">
        <v>1</v>
      </c>
      <c r="K15" s="61" t="str">
        <f>VLOOKUP(C15, Codes!$D$4:$E$59, 2, FALSE)</f>
        <v>N</v>
      </c>
      <c r="L15" s="59" t="s">
        <v>241</v>
      </c>
      <c r="M15" s="61">
        <v>747</v>
      </c>
      <c r="N15" s="61">
        <v>448</v>
      </c>
      <c r="O15" s="61">
        <v>96</v>
      </c>
      <c r="P15" s="61">
        <v>96</v>
      </c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45" t="s">
        <v>91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46"/>
    </row>
    <row r="31" spans="1:26" ht="63" customHeight="1">
      <c r="A31" s="141" t="s">
        <v>63</v>
      </c>
      <c r="B31" s="138" t="s">
        <v>64</v>
      </c>
      <c r="C31" s="140" t="s">
        <v>65</v>
      </c>
      <c r="D31" s="143" t="s">
        <v>66</v>
      </c>
      <c r="E31" s="150" t="s">
        <v>92</v>
      </c>
      <c r="F31" s="136"/>
      <c r="G31" s="137"/>
      <c r="H31" s="152" t="s">
        <v>93</v>
      </c>
      <c r="I31" s="138" t="s">
        <v>94</v>
      </c>
      <c r="J31" s="148" t="s">
        <v>95</v>
      </c>
      <c r="K31" s="136"/>
      <c r="L31" s="136"/>
      <c r="M31" s="136"/>
      <c r="N31" s="137"/>
      <c r="O31" s="148" t="s">
        <v>96</v>
      </c>
      <c r="P31" s="136"/>
      <c r="Q31" s="136"/>
      <c r="R31" s="137"/>
      <c r="S31" s="138" t="s">
        <v>97</v>
      </c>
      <c r="T31" s="154" t="s">
        <v>98</v>
      </c>
      <c r="U31" s="155"/>
      <c r="V31" s="155"/>
      <c r="W31" s="155"/>
      <c r="X31" s="156"/>
      <c r="Y31" s="149" t="s">
        <v>99</v>
      </c>
      <c r="Z31" s="149" t="s">
        <v>75</v>
      </c>
    </row>
    <row r="32" spans="1:26" ht="33.75" customHeight="1">
      <c r="A32" s="142"/>
      <c r="B32" s="139"/>
      <c r="C32" s="139"/>
      <c r="D32" s="144"/>
      <c r="E32" s="66" t="s">
        <v>76</v>
      </c>
      <c r="F32" s="66" t="s">
        <v>77</v>
      </c>
      <c r="G32" s="66" t="s">
        <v>78</v>
      </c>
      <c r="H32" s="153"/>
      <c r="I32" s="13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3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39"/>
      <c r="Z32" s="139"/>
    </row>
    <row r="33" spans="1:26" ht="15.75" customHeight="1">
      <c r="A33" s="55">
        <v>1</v>
      </c>
      <c r="B33" s="69"/>
      <c r="C33" s="70" t="s">
        <v>208</v>
      </c>
      <c r="D33" s="59">
        <v>3</v>
      </c>
      <c r="E33" s="59">
        <v>750</v>
      </c>
      <c r="F33" s="59">
        <v>760</v>
      </c>
      <c r="G33" s="59">
        <v>560</v>
      </c>
      <c r="H33" s="61" t="str">
        <f>VLOOKUP(C33, Codes!D72:E81, 2, FALSE)</f>
        <v>N</v>
      </c>
      <c r="I33" s="70" t="s">
        <v>241</v>
      </c>
      <c r="J33" s="61">
        <v>757</v>
      </c>
      <c r="K33" s="61">
        <v>147</v>
      </c>
      <c r="L33" s="61">
        <v>297</v>
      </c>
      <c r="M33" s="61">
        <v>297</v>
      </c>
      <c r="N33" s="61"/>
      <c r="O33" s="61" t="s">
        <v>284</v>
      </c>
      <c r="P33" s="61" t="s">
        <v>285</v>
      </c>
      <c r="Q33" s="61" t="s">
        <v>285</v>
      </c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208</v>
      </c>
      <c r="D34" s="59">
        <v>2</v>
      </c>
      <c r="E34" s="59">
        <v>750</v>
      </c>
      <c r="F34" s="59">
        <v>690</v>
      </c>
      <c r="G34" s="59">
        <v>560</v>
      </c>
      <c r="H34" s="74" t="s">
        <v>239</v>
      </c>
      <c r="I34" s="70" t="s">
        <v>241</v>
      </c>
      <c r="J34" s="61">
        <v>687</v>
      </c>
      <c r="K34" s="61">
        <v>147</v>
      </c>
      <c r="L34" s="61">
        <v>297</v>
      </c>
      <c r="M34" s="61">
        <v>298</v>
      </c>
      <c r="N34" s="61"/>
      <c r="O34" s="61" t="s">
        <v>284</v>
      </c>
      <c r="P34" s="61" t="s">
        <v>285</v>
      </c>
      <c r="Q34" s="61" t="s">
        <v>285</v>
      </c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209</v>
      </c>
      <c r="D35" s="59">
        <v>1</v>
      </c>
      <c r="E35" s="59">
        <v>750</v>
      </c>
      <c r="F35" s="59">
        <v>500</v>
      </c>
      <c r="G35" s="59">
        <v>560</v>
      </c>
      <c r="H35" s="74" t="s">
        <v>239</v>
      </c>
      <c r="I35" s="70" t="s">
        <v>241</v>
      </c>
      <c r="J35" s="61">
        <v>496</v>
      </c>
      <c r="K35" s="61">
        <v>184</v>
      </c>
      <c r="L35" s="61">
        <v>184</v>
      </c>
      <c r="M35" s="61">
        <v>185</v>
      </c>
      <c r="N35" s="61">
        <v>185</v>
      </c>
      <c r="O35" s="61" t="s">
        <v>291</v>
      </c>
      <c r="P35" s="61" t="s">
        <v>291</v>
      </c>
      <c r="Q35" s="61" t="s">
        <v>291</v>
      </c>
      <c r="R35" s="63" t="s">
        <v>291</v>
      </c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206</v>
      </c>
      <c r="D36" s="59">
        <v>1</v>
      </c>
      <c r="E36" s="59">
        <v>300</v>
      </c>
      <c r="F36" s="59">
        <v>600</v>
      </c>
      <c r="G36" s="59">
        <v>560</v>
      </c>
      <c r="H36" s="74" t="s">
        <v>239</v>
      </c>
      <c r="I36" s="70" t="s">
        <v>241</v>
      </c>
      <c r="J36" s="61">
        <v>597</v>
      </c>
      <c r="K36" s="61">
        <v>297</v>
      </c>
      <c r="L36" s="61"/>
      <c r="M36" s="61"/>
      <c r="N36" s="61"/>
      <c r="O36" s="61" t="s">
        <v>285</v>
      </c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14" sqref="N1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69"/>
      <c r="B2" s="195"/>
      <c r="C2" s="89"/>
      <c r="D2" s="90" t="s">
        <v>107</v>
      </c>
      <c r="E2" s="91">
        <f>SUM(E5:E54)</f>
        <v>16</v>
      </c>
      <c r="F2" s="196" t="s">
        <v>108</v>
      </c>
      <c r="G2" s="161"/>
      <c r="H2" s="161"/>
      <c r="I2" s="161"/>
      <c r="J2" s="161"/>
      <c r="K2" s="161"/>
      <c r="L2" s="161"/>
      <c r="M2" s="162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42"/>
      <c r="B4" s="139"/>
      <c r="C4" s="139"/>
      <c r="D4" s="139"/>
      <c r="E4" s="139"/>
      <c r="F4" s="139"/>
      <c r="G4" s="153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4.4">
      <c r="A5" s="95">
        <v>1</v>
      </c>
      <c r="B5" s="96"/>
      <c r="C5" s="62" t="s">
        <v>242</v>
      </c>
      <c r="D5" s="97" t="s">
        <v>219</v>
      </c>
      <c r="E5" s="98">
        <v>6</v>
      </c>
      <c r="F5" s="97">
        <v>249</v>
      </c>
      <c r="G5" s="97">
        <v>537</v>
      </c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/>
      <c r="C6" s="62" t="s">
        <v>242</v>
      </c>
      <c r="D6" s="97" t="s">
        <v>222</v>
      </c>
      <c r="E6" s="98">
        <v>6</v>
      </c>
      <c r="F6" s="97">
        <v>228</v>
      </c>
      <c r="G6" s="97">
        <v>208</v>
      </c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242</v>
      </c>
      <c r="D7" s="97" t="s">
        <v>219</v>
      </c>
      <c r="E7" s="97">
        <v>1</v>
      </c>
      <c r="F7" s="97">
        <v>694</v>
      </c>
      <c r="G7" s="97">
        <v>268</v>
      </c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242</v>
      </c>
      <c r="D8" s="97" t="s">
        <v>219</v>
      </c>
      <c r="E8" s="97">
        <v>1</v>
      </c>
      <c r="F8" s="97">
        <v>694</v>
      </c>
      <c r="G8" s="97">
        <v>450</v>
      </c>
      <c r="H8" s="97"/>
      <c r="I8" s="99"/>
      <c r="J8" s="99"/>
      <c r="K8" s="99"/>
      <c r="L8" s="99"/>
      <c r="M8" s="99"/>
      <c r="N8" s="100" t="s">
        <v>295</v>
      </c>
    </row>
    <row r="9" spans="1:14" ht="14.4">
      <c r="A9" s="95">
        <v>5</v>
      </c>
      <c r="B9" s="96"/>
      <c r="C9" s="59" t="s">
        <v>242</v>
      </c>
      <c r="D9" s="97" t="s">
        <v>222</v>
      </c>
      <c r="E9" s="97">
        <v>1</v>
      </c>
      <c r="F9" s="97">
        <v>268</v>
      </c>
      <c r="G9" s="97">
        <v>450</v>
      </c>
      <c r="H9" s="97"/>
      <c r="I9" s="99"/>
      <c r="J9" s="99"/>
      <c r="K9" s="99"/>
      <c r="L9" s="99"/>
      <c r="M9" s="99"/>
      <c r="N9" s="100" t="s">
        <v>294</v>
      </c>
    </row>
    <row r="10" spans="1:14" ht="14.4">
      <c r="A10" s="95">
        <v>6</v>
      </c>
      <c r="B10" s="96"/>
      <c r="C10" s="59" t="s">
        <v>241</v>
      </c>
      <c r="D10" s="97" t="s">
        <v>219</v>
      </c>
      <c r="E10" s="97">
        <v>1</v>
      </c>
      <c r="F10" s="97">
        <v>970</v>
      </c>
      <c r="G10" s="97">
        <v>400</v>
      </c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topLeftCell="A13"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67"/>
      <c r="S2" s="167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2026-02-11T04:36:57Z</dcterms:modified>
</cp:coreProperties>
</file>