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Barna\OneDrive\Pictures\annette mornington\"/>
    </mc:Choice>
  </mc:AlternateContent>
  <xr:revisionPtr revIDLastSave="0" documentId="13_ncr:1_{F5BB7A67-9EA1-4B71-9932-21F6737A4F3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81029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<sst xmlns="http://schemas.openxmlformats.org/spreadsheetml/2006/main" count="864" uniqueCount="307">
  <si>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</si>
  <si>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</si>
  <si>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</si>
  <si>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</si>
  <si>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</si>
  <si>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</si>
  <si>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</si>
  <si>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</si>
  <si>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</si>
  <si>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</si>
  <si>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</si>
  <si>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</si>
  <si>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</si>
  <si>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</si>
  <si>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</si>
  <si>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</si>
  <si>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</si>
  <si>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</si>
  <si>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</si>
  <si>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</si>
  <si>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</si>
  <si>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</si>
  <si>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</si>
  <si>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</si>
  <si>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</si>
  <si>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</si>
  <si>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</si>
  <si>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</si>
  <si>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</si>
  <si>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</si>
  <si>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</si>
  <si>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</si>
  <si>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</si>
  <si>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</si>
  <si>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</si>
  <si>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</si>
  <si>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</si>
  <si>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</si>
  <si>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</si>
  <si>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</si>
  <si>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</si>
  <si>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</si>
  <si>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</si>
  <si>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</si>
  <si>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</si>
  <si>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</si>
  <si>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</si>
  <si>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</si>
  <si>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</si>
  <si>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</si>
  <si>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</si>
  <si>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</si>
  <si>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</si>
  <si>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</si>
  <si>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</si>
  <si>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</si>
  <si>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</si>
  <si>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</si>
  <si>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</si>
  <si>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</si>
  <si>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</si>
  <si>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</si>
  <si>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</si>
  <si>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</si>
  <si>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</si>
  <si>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</si>
  <si>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</si>
  <si>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</si>
  <si>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</si>
  <si>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</si>
  <si>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</si>
  <si>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</si>
  <si>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</si>
  <si>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</si>
  <si>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</si>
  <si>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</si>
  <si>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</si>
  <si>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</si>
  <si>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</si>
  <si>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</si>
  <si>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</si>
  <si>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</si>
  <si>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</si>
  <si>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</si>
  <si>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</si>
  <si>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</si>
  <si>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</si>
  <si>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</si>
  <si>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</si>
  <si>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</si>
  <si>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</si>
  <si>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</si>
  <si>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</si>
  <si>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</si>
  <si>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</si>
  <si>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</si>
  <si>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</si>
  <si>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</si>
  <si>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</si>
  <si>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</si>
  <si>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</si>
  <si>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</si>
  <si>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</si>
  <si>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</si>
  <si>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</si>
  <si>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</si>
  <si>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</si>
  <si>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</si>
  <si>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</si>
  <si>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</si>
  <si>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</si>
  <si>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</si>
  <si>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</si>
  <si>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</si>
  <si>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</si>
  <si>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</si>
  <si>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</si>
  <si>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</si>
  <si>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</si>
  <si>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</si>
  <si>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</si>
  <si>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</si>
  <si>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</si>
  <si>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</si>
  <si>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</si>
  <si>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</si>
  <si>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</si>
  <si>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</si>
  <si>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</si>
  <si>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</si>
  <si>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</si>
  <si>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</si>
  <si>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</si>
  <si>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</si>
  <si>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</si>
  <si>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</si>
  <si>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</si>
  <si>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</si>
  <si>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</si>
  <si>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</si>
  <si>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</si>
  <si>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</si>
  <si>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</si>
  <si>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</si>
  <si>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</si>
  <si>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</si>
  <si>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</si>
  <si>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</si>
  <si>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</si>
  <si>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</si>
  <si>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</si>
  <si>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</si>
  <si>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</si>
  <si>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</si>
  <si>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</si>
  <si>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</si>
  <si>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</si>
  <si>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</si>
  <si>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</si>
  <si>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</si>
  <si>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</si>
  <si>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</si>
  <si>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</si>
  <si>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</si>
  <si>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</si>
  <si>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</si>
  <si>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</si>
  <si>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</si>
  <si>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</si>
  <si>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</si>
  <si>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</si>
  <si>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</si>
  <si>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</si>
  <si>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</si>
  <si>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</si>
  <si>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</si>
  <si>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</si>
  <si>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</si>
  <si>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</si>
  <si>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</si>
  <si>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</si>
  <si>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</si>
  <si>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</si>
  <si>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</si>
  <si>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</si>
  <si>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</si>
  <si>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</si>
  <si>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</si>
  <si>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</si>
  <si>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</si>
  <si>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</si>
  <si>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</si>
  <si>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</si>
  <si>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</si>
  <si>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</si>
  <si>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</si>
  <si>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</si>
  <si>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</si>
  <si>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</si>
  <si>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</si>
  <si>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</si>
  <si>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</si>
  <si>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</si>
  <si>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</si>
  <si>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</si>
  <si>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</si>
  <si>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</si>
  <si>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</si>
  <si>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</si>
  <si>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</si>
  <si>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</si>
  <si>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</si>
  <si>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</si>
  <si>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</si>
  <si>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</si>
  <si>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</si>
  <si>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</si>
  <si>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</si>
  <si>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</si>
  <si>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</si>
  <si>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</si>
  <si>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</si>
  <si>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</si>
  <si>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</si>
  <si>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</si>
  <si>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</si>
  <si>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</si>
  <si>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</si>
  <si>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</si>
  <si>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</si>
  <si>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</si>
  <si>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</si>
  <si>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</si>
  <si>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</si>
  <si>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</si>
  <si>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</si>
  <si>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</si>
  <si>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</si>
  <si>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</si>
  <si>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</si>
  <si>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</si>
  <si>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</si>
  <si>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</si>
  <si>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</si>
  <si>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</si>
  <si>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</si>
  <si>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</si>
  <si>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</si>
  <si>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</si>
  <si>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</si>
  <si>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</si>
  <si>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</si>
  <si>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</si>
  <si>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</si>
  <si>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</si>
  <si>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</si>
  <si>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</si>
  <si>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</si>
  <si>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</si>
  <si>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</si>
  <si>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</si>
  <si>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</si>
  <si>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</si>
  <si>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</si>
  <si>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</si>
  <si>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</si>
  <si>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</si>
  <si>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</si>
  <si>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</si>
  <si>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</si>
  <si>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</si>
  <si>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Barna Cabinets</t>
  </si>
  <si>
    <t>rob@barnacabinets.com.ay</t>
  </si>
  <si>
    <t>Serenity</t>
  </si>
  <si>
    <t>ASAP</t>
  </si>
  <si>
    <t>Standard White Mel</t>
  </si>
  <si>
    <t>No</t>
  </si>
  <si>
    <t>Trade</t>
  </si>
  <si>
    <t>Satin</t>
  </si>
  <si>
    <t>Double</t>
  </si>
  <si>
    <t>NO</t>
  </si>
  <si>
    <t>Finesta Edge</t>
  </si>
  <si>
    <t>Blum Movento</t>
  </si>
  <si>
    <t>White Mel</t>
  </si>
  <si>
    <t>tex</t>
  </si>
  <si>
    <t>LAUNDRY</t>
  </si>
  <si>
    <t>BOTTOM DRAWER FINESTA EDGE SUPA 550</t>
  </si>
  <si>
    <t>DOORS SHORT OF BOTTOM</t>
  </si>
  <si>
    <t>DOOR HANGS DOWN 19MM</t>
  </si>
  <si>
    <t>DOORS HANG DOWN 19MM</t>
  </si>
  <si>
    <t>DOORS FLUSH WITH TOP</t>
  </si>
  <si>
    <t>DOOR FLUSH WITH TOP</t>
  </si>
  <si>
    <t>SHAKER</t>
  </si>
  <si>
    <t>White Shaker (MATCH POLYTEC OCEANIC7mm)</t>
  </si>
  <si>
    <t>TOP DRAWER MOVENTO 450 FLAT DRAWER FRONT</t>
  </si>
  <si>
    <t>SHAKER SEE DIAGRAM (ALLOW FOR KICK IN SHAKER)</t>
  </si>
  <si>
    <t>KITCHEN</t>
  </si>
  <si>
    <t>OFFSET MIDDLE HINGE IF FOULS</t>
  </si>
  <si>
    <t>FINESTA SUPA 550 DRAWERS</t>
  </si>
  <si>
    <t>FIX 260 CLEAR FROM BOT FACIA PANEL BELOW 220w x 250D Chute ABOVE</t>
  </si>
  <si>
    <t>DOORS HANG DOWN 100mm SEE DIAGRAM</t>
  </si>
  <si>
    <t>DOOR HANG DOWN 100mm SEE DIAGRAM</t>
  </si>
  <si>
    <t>NO HINGE BIN CABINET</t>
  </si>
  <si>
    <t>FINESTA SUPA 550 DRAWERS FOR 2 AND # 3</t>
  </si>
  <si>
    <t>FINEST 550 MID FOR TOP HALF STYLE BETWEEN DRAWERS</t>
  </si>
  <si>
    <t>RADUIS PIECES SEE DIAGRAM</t>
  </si>
  <si>
    <t>ONLY HALF STLE TO 1 DRAWER BANK SHAKER PANELS TO HAVE BOTTOM FRAME RAISED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</si>
</sst>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7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4" fillId="6" borderId="74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6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2" fillId="0" borderId="41" xfId="0" applyFont="1" applyBorder="1"/>
    <xf numFmtId="0" fontId="2" fillId="0" borderId="42" xfId="0" applyFont="1" applyBorder="1"/>
    <xf numFmtId="0" fontId="3" fillId="6" borderId="7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7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ob@barnacabinets.com.a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19" workbookViewId="0">
      <selection activeCell="H23" sqref="H23:K46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59"/>
      <c r="B1" s="160"/>
      <c r="C1" s="160"/>
      <c r="D1" s="160"/>
      <c r="E1" s="160"/>
      <c r="F1" s="160"/>
      <c r="G1" s="160"/>
      <c r="H1" s="160"/>
      <c r="I1" s="160"/>
      <c r="J1" s="160"/>
      <c r="K1" s="161"/>
    </row>
    <row r="2" spans="1:27" ht="15" customHeight="1">
      <c r="A2" s="162"/>
      <c r="B2" s="163"/>
      <c r="C2" s="163"/>
      <c r="D2" s="163"/>
      <c r="E2" s="163"/>
      <c r="F2" s="163"/>
      <c r="G2" s="163"/>
      <c r="H2" s="163"/>
      <c r="I2" s="163"/>
      <c r="J2" s="163"/>
      <c r="K2" s="164"/>
    </row>
    <row r="3" spans="1:27" ht="15" customHeight="1">
      <c r="A3" s="162"/>
      <c r="B3" s="163"/>
      <c r="C3" s="163"/>
      <c r="D3" s="163"/>
      <c r="E3" s="163"/>
      <c r="F3" s="163"/>
      <c r="G3" s="163"/>
      <c r="H3" s="163"/>
      <c r="I3" s="163"/>
      <c r="J3" s="163"/>
      <c r="K3" s="164"/>
    </row>
    <row r="4" spans="1:27" ht="27" customHeight="1">
      <c r="A4" s="141"/>
      <c r="B4" s="165"/>
      <c r="C4" s="165"/>
      <c r="D4" s="165"/>
      <c r="E4" s="165"/>
      <c r="F4" s="165"/>
      <c r="G4" s="165"/>
      <c r="H4" s="165"/>
      <c r="I4" s="165"/>
      <c r="J4" s="165"/>
      <c r="K4" s="16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73" t="s">
        <v>1</v>
      </c>
      <c r="I5" s="174"/>
      <c r="J5" s="174"/>
      <c r="K5" s="175"/>
    </row>
    <row r="6" spans="1:27" ht="14.4">
      <c r="A6" s="4" t="s">
        <v>2</v>
      </c>
      <c r="B6" s="167" t="s">
        <v>271</v>
      </c>
      <c r="C6" s="168"/>
      <c r="D6" s="168"/>
      <c r="E6" s="168"/>
      <c r="F6" s="168"/>
      <c r="G6" s="169"/>
      <c r="H6" s="176"/>
      <c r="I6" s="160"/>
      <c r="J6" s="160"/>
      <c r="K6" s="161"/>
    </row>
    <row r="7" spans="1:27" ht="14.4">
      <c r="A7" s="5" t="s">
        <v>3</v>
      </c>
      <c r="B7" s="167">
        <v>423006479</v>
      </c>
      <c r="C7" s="168"/>
      <c r="D7" s="168"/>
      <c r="E7" s="168"/>
      <c r="F7" s="168"/>
      <c r="G7" s="169"/>
      <c r="H7" s="162"/>
      <c r="I7" s="163"/>
      <c r="J7" s="163"/>
      <c r="K7" s="164"/>
    </row>
    <row r="8" spans="1:27" ht="14.4">
      <c r="A8" s="5" t="s">
        <v>4</v>
      </c>
      <c r="B8" s="170" t="s">
        <v>272</v>
      </c>
      <c r="C8" s="168"/>
      <c r="D8" s="168"/>
      <c r="E8" s="168"/>
      <c r="F8" s="168"/>
      <c r="G8" s="169"/>
      <c r="H8" s="162"/>
      <c r="I8" s="163"/>
      <c r="J8" s="163"/>
      <c r="K8" s="164"/>
    </row>
    <row r="9" spans="1:27" ht="14.4">
      <c r="A9" s="5" t="s">
        <v>5</v>
      </c>
      <c r="B9" s="167" t="s">
        <v>273</v>
      </c>
      <c r="C9" s="168"/>
      <c r="D9" s="168"/>
      <c r="E9" s="168"/>
      <c r="F9" s="168"/>
      <c r="G9" s="169"/>
      <c r="H9" s="162"/>
      <c r="I9" s="163"/>
      <c r="J9" s="163"/>
      <c r="K9" s="164"/>
    </row>
    <row r="10" spans="1:27" ht="14.4">
      <c r="A10" s="5" t="s">
        <v>6</v>
      </c>
      <c r="B10" s="171">
        <v>46098</v>
      </c>
      <c r="C10" s="168"/>
      <c r="D10" s="168"/>
      <c r="E10" s="168"/>
      <c r="F10" s="168"/>
      <c r="G10" s="169"/>
      <c r="H10" s="162"/>
      <c r="I10" s="163"/>
      <c r="J10" s="163"/>
      <c r="K10" s="164"/>
    </row>
    <row r="11" spans="1:27" ht="14.4">
      <c r="A11" s="6" t="s">
        <v>7</v>
      </c>
      <c r="B11" s="167" t="s">
        <v>274</v>
      </c>
      <c r="C11" s="168"/>
      <c r="D11" s="168"/>
      <c r="E11" s="168"/>
      <c r="F11" s="168"/>
      <c r="G11" s="169"/>
      <c r="H11" s="162"/>
      <c r="I11" s="163"/>
      <c r="J11" s="163"/>
      <c r="K11" s="16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62"/>
      <c r="I12" s="163"/>
      <c r="J12" s="163"/>
      <c r="K12" s="164"/>
    </row>
    <row r="13" spans="1:27" ht="14.4">
      <c r="A13" s="9" t="s">
        <v>9</v>
      </c>
      <c r="B13" s="10"/>
      <c r="C13" s="11" t="s">
        <v>275</v>
      </c>
      <c r="D13" s="172"/>
      <c r="E13" s="150"/>
      <c r="F13" s="150"/>
      <c r="G13" s="151"/>
      <c r="H13" s="162"/>
      <c r="I13" s="163"/>
      <c r="J13" s="163"/>
      <c r="K13" s="164"/>
    </row>
    <row r="14" spans="1:27" ht="15.75" customHeight="1">
      <c r="A14" s="9" t="s">
        <v>11</v>
      </c>
      <c r="B14" s="10"/>
      <c r="C14" s="11" t="s">
        <v>275</v>
      </c>
      <c r="D14" s="172"/>
      <c r="E14" s="150"/>
      <c r="F14" s="150"/>
      <c r="G14" s="151"/>
      <c r="H14" s="162"/>
      <c r="I14" s="163"/>
      <c r="J14" s="163"/>
      <c r="K14" s="164"/>
    </row>
    <row r="15" spans="1:27" ht="18" customHeight="1">
      <c r="A15" s="9" t="s">
        <v>12</v>
      </c>
      <c r="B15" s="10"/>
      <c r="C15" s="10" t="s">
        <v>276</v>
      </c>
      <c r="D15" s="10"/>
      <c r="E15" s="10"/>
      <c r="F15" s="10"/>
      <c r="G15" s="10"/>
      <c r="H15" s="162"/>
      <c r="I15" s="163"/>
      <c r="J15" s="163"/>
      <c r="K15" s="16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62"/>
      <c r="I16" s="163"/>
      <c r="J16" s="163"/>
      <c r="K16" s="16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20</v>
      </c>
      <c r="B17" s="17" t="s">
        <v>277</v>
      </c>
      <c r="C17" s="17" t="s">
        <v>293</v>
      </c>
      <c r="D17" s="17" t="s">
        <v>278</v>
      </c>
      <c r="E17" s="17" t="s">
        <v>279</v>
      </c>
      <c r="F17" s="17">
        <v>18</v>
      </c>
      <c r="G17" s="18" t="s">
        <v>280</v>
      </c>
      <c r="H17" s="162"/>
      <c r="I17" s="163"/>
      <c r="J17" s="163"/>
      <c r="K17" s="164"/>
    </row>
    <row r="18" spans="1:11" ht="14.4">
      <c r="A18" s="5" t="s">
        <v>21</v>
      </c>
      <c r="B18" s="19" t="s">
        <v>277</v>
      </c>
      <c r="C18" s="19" t="s">
        <v>283</v>
      </c>
      <c r="D18" s="19" t="s">
        <v>284</v>
      </c>
      <c r="E18" s="19"/>
      <c r="F18" s="19">
        <v>16</v>
      </c>
      <c r="G18" s="20" t="s">
        <v>280</v>
      </c>
      <c r="H18" s="162"/>
      <c r="I18" s="163"/>
      <c r="J18" s="163"/>
      <c r="K18" s="164"/>
    </row>
    <row r="19" spans="1:11" ht="14.4">
      <c r="A19" s="5" t="s">
        <v>22</v>
      </c>
      <c r="B19" s="19"/>
      <c r="C19" s="19"/>
      <c r="D19" s="19"/>
      <c r="E19" s="19"/>
      <c r="F19" s="19"/>
      <c r="G19" s="20"/>
      <c r="H19" s="162"/>
      <c r="I19" s="163"/>
      <c r="J19" s="163"/>
      <c r="K19" s="164"/>
    </row>
    <row r="20" spans="1:11" ht="14.4">
      <c r="A20" s="5" t="s">
        <v>23</v>
      </c>
      <c r="B20" s="19"/>
      <c r="C20" s="19"/>
      <c r="D20" s="19"/>
      <c r="E20" s="19"/>
      <c r="F20" s="19"/>
      <c r="G20" s="20"/>
      <c r="H20" s="162"/>
      <c r="I20" s="163"/>
      <c r="J20" s="163"/>
      <c r="K20" s="16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1"/>
      <c r="I21" s="165"/>
      <c r="J21" s="165"/>
      <c r="K21" s="16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73" t="s">
        <v>26</v>
      </c>
      <c r="I22" s="174"/>
      <c r="J22" s="174"/>
      <c r="K22" s="175"/>
    </row>
    <row r="23" spans="1:11" ht="18" customHeight="1">
      <c r="A23" s="27" t="s">
        <v>27</v>
      </c>
      <c r="B23" s="28"/>
      <c r="C23" s="29" t="s">
        <v>28</v>
      </c>
      <c r="D23" s="152"/>
      <c r="E23" s="150"/>
      <c r="F23" s="150"/>
      <c r="G23" s="151"/>
      <c r="H23" s="177" t="s">
        <v>306</v>
      </c>
      <c r="I23" s="160"/>
      <c r="J23" s="160"/>
      <c r="K23" s="161"/>
    </row>
    <row r="24" spans="1:11" ht="15.75" customHeight="1">
      <c r="A24" s="27" t="s">
        <v>29</v>
      </c>
      <c r="B24" s="28"/>
      <c r="C24" s="29" t="s">
        <v>30</v>
      </c>
      <c r="D24" s="152"/>
      <c r="E24" s="150"/>
      <c r="F24" s="150"/>
      <c r="G24" s="151"/>
      <c r="H24" s="162"/>
      <c r="I24" s="163"/>
      <c r="J24" s="163"/>
      <c r="K24" s="164"/>
    </row>
    <row r="25" spans="1:11" ht="15.75" customHeight="1">
      <c r="A25" s="27" t="s">
        <v>31</v>
      </c>
      <c r="B25" s="28"/>
      <c r="C25" s="30"/>
      <c r="D25" s="154"/>
      <c r="E25" s="150"/>
      <c r="F25" s="150"/>
      <c r="G25" s="151"/>
      <c r="H25" s="162"/>
      <c r="I25" s="163"/>
      <c r="J25" s="163"/>
      <c r="K25" s="164"/>
    </row>
    <row r="26" spans="1:11" ht="15.75" customHeight="1">
      <c r="A26" s="27" t="s">
        <v>32</v>
      </c>
      <c r="B26" s="28"/>
      <c r="C26" s="29" t="s">
        <v>33</v>
      </c>
      <c r="D26" s="152"/>
      <c r="E26" s="150"/>
      <c r="F26" s="150"/>
      <c r="G26" s="151"/>
      <c r="H26" s="162"/>
      <c r="I26" s="163"/>
      <c r="J26" s="163"/>
      <c r="K26" s="164"/>
    </row>
    <row r="27" spans="1:11" ht="15.75" customHeight="1">
      <c r="A27" s="27" t="s">
        <v>34</v>
      </c>
      <c r="B27" s="28"/>
      <c r="C27" s="29" t="s">
        <v>35</v>
      </c>
      <c r="D27" s="152" t="s">
        <v>281</v>
      </c>
      <c r="E27" s="150"/>
      <c r="F27" s="150"/>
      <c r="G27" s="151"/>
      <c r="H27" s="162"/>
      <c r="I27" s="163"/>
      <c r="J27" s="163"/>
      <c r="K27" s="164"/>
    </row>
    <row r="28" spans="1:11" ht="15.75" customHeight="1">
      <c r="A28" s="27" t="s">
        <v>36</v>
      </c>
      <c r="B28" s="28"/>
      <c r="C28" s="29" t="s">
        <v>37</v>
      </c>
      <c r="D28" s="152" t="s">
        <v>282</v>
      </c>
      <c r="E28" s="150"/>
      <c r="F28" s="150"/>
      <c r="G28" s="151"/>
      <c r="H28" s="162"/>
      <c r="I28" s="163"/>
      <c r="J28" s="163"/>
      <c r="K28" s="16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62"/>
      <c r="I29" s="163"/>
      <c r="J29" s="163"/>
      <c r="K29" s="164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62"/>
      <c r="I30" s="163"/>
      <c r="J30" s="163"/>
      <c r="K30" s="164"/>
    </row>
    <row r="31" spans="1:11" ht="15.75" customHeight="1">
      <c r="A31" s="27" t="s">
        <v>40</v>
      </c>
      <c r="B31" s="28"/>
      <c r="C31" s="29" t="s">
        <v>41</v>
      </c>
      <c r="D31" s="152"/>
      <c r="E31" s="150"/>
      <c r="F31" s="150"/>
      <c r="G31" s="151"/>
      <c r="H31" s="162"/>
      <c r="I31" s="163"/>
      <c r="J31" s="163"/>
      <c r="K31" s="164"/>
    </row>
    <row r="32" spans="1:11" ht="15.75" customHeight="1">
      <c r="A32" s="27" t="s">
        <v>42</v>
      </c>
      <c r="B32" s="28"/>
      <c r="C32" s="29" t="s">
        <v>43</v>
      </c>
      <c r="D32" s="152"/>
      <c r="E32" s="150"/>
      <c r="F32" s="150"/>
      <c r="G32" s="151"/>
      <c r="H32" s="162"/>
      <c r="I32" s="163"/>
      <c r="J32" s="163"/>
      <c r="K32" s="164"/>
    </row>
    <row r="33" spans="1:11" ht="15.75" customHeight="1">
      <c r="A33" s="27" t="s">
        <v>44</v>
      </c>
      <c r="B33" s="28"/>
      <c r="C33" s="29" t="s">
        <v>45</v>
      </c>
      <c r="D33" s="152"/>
      <c r="E33" s="150"/>
      <c r="F33" s="150"/>
      <c r="G33" s="151"/>
      <c r="H33" s="162"/>
      <c r="I33" s="163"/>
      <c r="J33" s="163"/>
      <c r="K33" s="164"/>
    </row>
    <row r="34" spans="1:11" ht="10.5" customHeight="1">
      <c r="A34" s="27"/>
      <c r="B34" s="28"/>
      <c r="C34" s="28"/>
      <c r="D34" s="28"/>
      <c r="E34" s="28"/>
      <c r="F34" s="28"/>
      <c r="G34" s="28"/>
      <c r="H34" s="162"/>
      <c r="I34" s="163"/>
      <c r="J34" s="163"/>
      <c r="K34" s="16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62"/>
      <c r="I35" s="163"/>
      <c r="J35" s="163"/>
      <c r="K35" s="164"/>
    </row>
    <row r="36" spans="1:11" ht="18" customHeight="1">
      <c r="A36" s="35" t="s">
        <v>47</v>
      </c>
      <c r="B36" s="36"/>
      <c r="C36" s="155" t="s">
        <v>48</v>
      </c>
      <c r="D36" s="36"/>
      <c r="E36" s="36"/>
      <c r="F36" s="36"/>
      <c r="G36" s="36"/>
      <c r="H36" s="162"/>
      <c r="I36" s="163"/>
      <c r="J36" s="163"/>
      <c r="K36" s="164"/>
    </row>
    <row r="37" spans="1:11" ht="15.75" customHeight="1">
      <c r="A37" s="35" t="s">
        <v>49</v>
      </c>
      <c r="B37" s="36"/>
      <c r="C37" s="156"/>
      <c r="D37" s="36"/>
      <c r="E37" s="36"/>
      <c r="F37" s="36"/>
      <c r="G37" s="36"/>
      <c r="H37" s="162"/>
      <c r="I37" s="163"/>
      <c r="J37" s="163"/>
      <c r="K37" s="164"/>
    </row>
    <row r="38" spans="1:11" ht="15.75" customHeight="1">
      <c r="A38" s="35" t="s">
        <v>50</v>
      </c>
      <c r="B38" s="36"/>
      <c r="C38" s="156"/>
      <c r="D38" s="36"/>
      <c r="E38" s="36"/>
      <c r="F38" s="36"/>
      <c r="G38" s="36"/>
      <c r="H38" s="162"/>
      <c r="I38" s="163"/>
      <c r="J38" s="163"/>
      <c r="K38" s="164"/>
    </row>
    <row r="39" spans="1:11" ht="15.75" customHeight="1">
      <c r="A39" s="35" t="s">
        <v>51</v>
      </c>
      <c r="B39" s="36"/>
      <c r="C39" s="156"/>
      <c r="D39" s="36"/>
      <c r="E39" s="36"/>
      <c r="F39" s="36"/>
      <c r="G39" s="36"/>
      <c r="H39" s="162"/>
      <c r="I39" s="163"/>
      <c r="J39" s="163"/>
      <c r="K39" s="164"/>
    </row>
    <row r="40" spans="1:11" ht="15.75" customHeight="1">
      <c r="A40" s="35" t="s">
        <v>52</v>
      </c>
      <c r="B40" s="36"/>
      <c r="C40" s="157"/>
      <c r="D40" s="36"/>
      <c r="E40" s="36"/>
      <c r="F40" s="36"/>
      <c r="G40" s="36"/>
      <c r="H40" s="162"/>
      <c r="I40" s="163"/>
      <c r="J40" s="163"/>
      <c r="K40" s="164"/>
    </row>
    <row r="41" spans="1:11" ht="19.5" customHeight="1">
      <c r="A41" s="35" t="s">
        <v>10</v>
      </c>
      <c r="B41" s="158"/>
      <c r="C41" s="144"/>
      <c r="D41" s="144"/>
      <c r="E41" s="144"/>
      <c r="F41" s="144"/>
      <c r="G41" s="145"/>
      <c r="H41" s="162"/>
      <c r="I41" s="163"/>
      <c r="J41" s="163"/>
      <c r="K41" s="16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62"/>
      <c r="I42" s="163"/>
      <c r="J42" s="163"/>
      <c r="K42" s="164"/>
    </row>
    <row r="43" spans="1:11" ht="15.75" customHeight="1">
      <c r="A43" s="38" t="s">
        <v>54</v>
      </c>
      <c r="B43" s="28" t="s">
        <v>280</v>
      </c>
      <c r="C43" s="30" t="s">
        <v>55</v>
      </c>
      <c r="D43" s="153"/>
      <c r="E43" s="150"/>
      <c r="F43" s="150"/>
      <c r="G43" s="151"/>
      <c r="H43" s="162"/>
      <c r="I43" s="163"/>
      <c r="J43" s="163"/>
      <c r="K43" s="164"/>
    </row>
    <row r="44" spans="1:11" ht="18.75" customHeight="1">
      <c r="A44" s="38" t="s">
        <v>56</v>
      </c>
      <c r="B44" s="28"/>
      <c r="C44" s="30"/>
      <c r="D44" s="149"/>
      <c r="E44" s="150"/>
      <c r="F44" s="150"/>
      <c r="G44" s="151"/>
      <c r="H44" s="162"/>
      <c r="I44" s="163"/>
      <c r="J44" s="163"/>
      <c r="K44" s="164"/>
    </row>
    <row r="45" spans="1:11" ht="17.25" customHeight="1">
      <c r="A45" s="38" t="s">
        <v>57</v>
      </c>
      <c r="B45" s="39" t="s">
        <v>256</v>
      </c>
      <c r="C45" s="30"/>
      <c r="D45" s="149"/>
      <c r="E45" s="150"/>
      <c r="F45" s="150"/>
      <c r="G45" s="151"/>
      <c r="H45" s="162"/>
      <c r="I45" s="163"/>
      <c r="J45" s="163"/>
      <c r="K45" s="164"/>
    </row>
    <row r="46" spans="1:11" ht="9" customHeight="1">
      <c r="A46" s="40"/>
      <c r="B46" s="41"/>
      <c r="C46" s="41"/>
      <c r="D46" s="41"/>
      <c r="E46" s="41"/>
      <c r="F46" s="41"/>
      <c r="G46" s="41"/>
      <c r="H46" s="141"/>
      <c r="I46" s="165"/>
      <c r="J46" s="165"/>
      <c r="K46" s="16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748F905D-56B9-42F8-986C-0D6767BBA888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I25" workbookViewId="0">
      <selection activeCell="Y40" sqref="Y40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46.33203125" customWidth="1"/>
  </cols>
  <sheetData>
    <row r="1" spans="1:26" ht="65.25" customHeight="1">
      <c r="A1" s="193" t="s">
        <v>59</v>
      </c>
      <c r="B1" s="194"/>
      <c r="C1" s="43" t="s">
        <v>60</v>
      </c>
      <c r="D1" s="44">
        <f>SUM(D5:D47)</f>
        <v>24</v>
      </c>
      <c r="E1" s="45"/>
      <c r="F1" s="45"/>
      <c r="G1" s="46"/>
      <c r="H1" s="195" t="s">
        <v>61</v>
      </c>
      <c r="I1" s="196"/>
      <c r="J1" s="196"/>
      <c r="K1" s="196"/>
      <c r="L1" s="196"/>
      <c r="M1" s="196"/>
      <c r="N1" s="194"/>
      <c r="O1" s="197"/>
      <c r="P1" s="196"/>
      <c r="Q1" s="196"/>
      <c r="R1" s="196"/>
      <c r="S1" s="194"/>
      <c r="T1" s="47"/>
      <c r="U1" s="47"/>
      <c r="V1" s="47"/>
      <c r="W1" s="47"/>
      <c r="X1" s="47"/>
      <c r="Y1" s="48"/>
      <c r="Z1" s="49"/>
    </row>
    <row r="2" spans="1:26" ht="23.25" customHeight="1">
      <c r="A2" s="198" t="s">
        <v>62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82"/>
      <c r="Z2" s="50"/>
    </row>
    <row r="3" spans="1:26" ht="48.75" customHeight="1">
      <c r="A3" s="185" t="s">
        <v>63</v>
      </c>
      <c r="B3" s="184" t="s">
        <v>64</v>
      </c>
      <c r="C3" s="186" t="s">
        <v>65</v>
      </c>
      <c r="D3" s="179" t="s">
        <v>66</v>
      </c>
      <c r="E3" s="181" t="s">
        <v>67</v>
      </c>
      <c r="F3" s="168"/>
      <c r="G3" s="182"/>
      <c r="H3" s="183"/>
      <c r="I3" s="182"/>
      <c r="J3" s="51" t="s">
        <v>68</v>
      </c>
      <c r="K3" s="184" t="s">
        <v>69</v>
      </c>
      <c r="L3" s="184" t="s">
        <v>70</v>
      </c>
      <c r="M3" s="199" t="s">
        <v>71</v>
      </c>
      <c r="N3" s="182"/>
      <c r="O3" s="189" t="s">
        <v>72</v>
      </c>
      <c r="P3" s="168"/>
      <c r="Q3" s="168"/>
      <c r="R3" s="168"/>
      <c r="S3" s="182"/>
      <c r="T3" s="189" t="s">
        <v>73</v>
      </c>
      <c r="U3" s="168"/>
      <c r="V3" s="168"/>
      <c r="W3" s="168"/>
      <c r="X3" s="169"/>
      <c r="Y3" s="178" t="s">
        <v>74</v>
      </c>
      <c r="Z3" s="178" t="s">
        <v>75</v>
      </c>
    </row>
    <row r="4" spans="1:26" ht="33" customHeight="1">
      <c r="A4" s="147"/>
      <c r="B4" s="131"/>
      <c r="C4" s="131"/>
      <c r="D4" s="18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31"/>
      <c r="L4" s="13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31"/>
      <c r="Z4" s="131"/>
    </row>
    <row r="5" spans="1:26" ht="14.4">
      <c r="A5" s="55">
        <v>1</v>
      </c>
      <c r="B5" s="56" t="s">
        <v>285</v>
      </c>
      <c r="C5" s="57" t="s">
        <v>159</v>
      </c>
      <c r="D5" s="58">
        <v>1</v>
      </c>
      <c r="E5" s="59">
        <v>803</v>
      </c>
      <c r="F5" s="59">
        <v>1240</v>
      </c>
      <c r="G5" s="59">
        <v>580</v>
      </c>
      <c r="H5" s="56"/>
      <c r="I5" s="56"/>
      <c r="J5" s="60">
        <v>2</v>
      </c>
      <c r="K5" s="61" t="str">
        <f>VLOOKUP(C5, Codes!$D$4:$E$59, 2, FALSE)</f>
        <v>Y</v>
      </c>
      <c r="L5" s="62" t="s">
        <v>241</v>
      </c>
      <c r="M5" s="61">
        <v>799</v>
      </c>
      <c r="N5" s="61">
        <v>617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287</v>
      </c>
      <c r="Z5" s="65"/>
    </row>
    <row r="6" spans="1:26" ht="14.4">
      <c r="A6" s="55">
        <v>2</v>
      </c>
      <c r="B6" s="56" t="s">
        <v>285</v>
      </c>
      <c r="C6" s="59" t="s">
        <v>160</v>
      </c>
      <c r="D6" s="62">
        <v>1</v>
      </c>
      <c r="E6" s="59">
        <v>696</v>
      </c>
      <c r="F6" s="59">
        <v>420</v>
      </c>
      <c r="G6" s="59">
        <v>350</v>
      </c>
      <c r="H6" s="56"/>
      <c r="I6" s="56"/>
      <c r="J6" s="60">
        <v>2</v>
      </c>
      <c r="K6" s="61" t="str">
        <f>VLOOKUP(C6, Codes!$D$4:$E$59, 2, FALSE)</f>
        <v>Y</v>
      </c>
      <c r="L6" s="62" t="s">
        <v>241</v>
      </c>
      <c r="M6" s="61">
        <v>715</v>
      </c>
      <c r="N6" s="61">
        <v>417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288</v>
      </c>
      <c r="Z6" s="65"/>
    </row>
    <row r="7" spans="1:26" ht="14.4">
      <c r="A7" s="55">
        <v>3</v>
      </c>
      <c r="B7" s="56" t="s">
        <v>285</v>
      </c>
      <c r="C7" s="59" t="s">
        <v>159</v>
      </c>
      <c r="D7" s="62">
        <v>1</v>
      </c>
      <c r="E7" s="59">
        <v>696</v>
      </c>
      <c r="F7" s="59">
        <v>830</v>
      </c>
      <c r="G7" s="59">
        <v>350</v>
      </c>
      <c r="H7" s="56"/>
      <c r="I7" s="56"/>
      <c r="J7" s="60">
        <v>2</v>
      </c>
      <c r="K7" s="61" t="str">
        <f>VLOOKUP(C7, Codes!$D$4:$E$59, 2, FALSE)</f>
        <v>Y</v>
      </c>
      <c r="L7" s="59" t="s">
        <v>241</v>
      </c>
      <c r="M7" s="61">
        <v>715</v>
      </c>
      <c r="N7" s="61">
        <v>412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289</v>
      </c>
      <c r="Z7" s="65"/>
    </row>
    <row r="8" spans="1:26" ht="43.2">
      <c r="A8" s="55">
        <v>4</v>
      </c>
      <c r="B8" s="56" t="s">
        <v>285</v>
      </c>
      <c r="C8" s="59" t="s">
        <v>143</v>
      </c>
      <c r="D8" s="62">
        <v>1</v>
      </c>
      <c r="E8" s="59">
        <v>760</v>
      </c>
      <c r="F8" s="59">
        <v>800</v>
      </c>
      <c r="G8" s="59">
        <v>680</v>
      </c>
      <c r="H8" s="56"/>
      <c r="I8" s="56"/>
      <c r="J8" s="61">
        <v>1</v>
      </c>
      <c r="K8" s="61" t="str">
        <f>VLOOKUP(C8, Codes!$D$4:$E$59, 2, FALSE)</f>
        <v>N - Vert. Front</v>
      </c>
      <c r="L8" s="59" t="s">
        <v>241</v>
      </c>
      <c r="M8" s="61">
        <v>760</v>
      </c>
      <c r="N8" s="61">
        <v>397</v>
      </c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290</v>
      </c>
      <c r="Z8" s="65"/>
    </row>
    <row r="9" spans="1:26" ht="14.4">
      <c r="A9" s="55">
        <v>5</v>
      </c>
      <c r="B9" s="56" t="s">
        <v>285</v>
      </c>
      <c r="C9" s="59" t="s">
        <v>88</v>
      </c>
      <c r="D9" s="62">
        <v>1</v>
      </c>
      <c r="E9" s="59">
        <v>760</v>
      </c>
      <c r="F9" s="59">
        <v>450</v>
      </c>
      <c r="G9" s="59">
        <v>680</v>
      </c>
      <c r="H9" s="56"/>
      <c r="I9" s="56"/>
      <c r="J9" s="61" t="s">
        <v>89</v>
      </c>
      <c r="K9" s="61" t="str">
        <f>VLOOKUP(C9, Codes!$D$4:$E$59, 2, FALSE)</f>
        <v>N</v>
      </c>
      <c r="L9" s="59" t="s">
        <v>241</v>
      </c>
      <c r="M9" s="61">
        <v>760</v>
      </c>
      <c r="N9" s="61">
        <v>447</v>
      </c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291</v>
      </c>
      <c r="Z9" s="65"/>
    </row>
    <row r="10" spans="1:26" ht="14.4">
      <c r="A10" s="55">
        <v>6</v>
      </c>
      <c r="B10" s="56" t="s">
        <v>296</v>
      </c>
      <c r="C10" s="59" t="s">
        <v>159</v>
      </c>
      <c r="D10" s="62">
        <v>1</v>
      </c>
      <c r="E10" s="59">
        <v>406</v>
      </c>
      <c r="F10" s="59">
        <v>960</v>
      </c>
      <c r="G10" s="59">
        <v>450</v>
      </c>
      <c r="H10" s="56"/>
      <c r="I10" s="56"/>
      <c r="J10" s="61">
        <v>1</v>
      </c>
      <c r="K10" s="61" t="str">
        <f>VLOOKUP(C10, Codes!$D$4:$E$59, 2, FALSE)</f>
        <v>Y</v>
      </c>
      <c r="L10" s="59" t="s">
        <v>241</v>
      </c>
      <c r="M10" s="61">
        <v>425</v>
      </c>
      <c r="N10" s="61">
        <v>477</v>
      </c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289</v>
      </c>
      <c r="Z10" s="65"/>
    </row>
    <row r="11" spans="1:26" ht="14.4">
      <c r="A11" s="55">
        <v>7</v>
      </c>
      <c r="B11" s="56" t="s">
        <v>296</v>
      </c>
      <c r="C11" s="59" t="s">
        <v>174</v>
      </c>
      <c r="D11" s="62">
        <v>2</v>
      </c>
      <c r="E11" s="59">
        <v>1395</v>
      </c>
      <c r="F11" s="59">
        <v>976</v>
      </c>
      <c r="G11" s="59">
        <v>580</v>
      </c>
      <c r="H11" s="56"/>
      <c r="I11" s="56"/>
      <c r="J11" s="61">
        <v>4</v>
      </c>
      <c r="K11" s="61" t="str">
        <f>VLOOKUP(C11, Codes!$D$4:$E$59, 2, FALSE)</f>
        <v>Y</v>
      </c>
      <c r="L11" s="59" t="s">
        <v>241</v>
      </c>
      <c r="M11" s="61">
        <v>1395</v>
      </c>
      <c r="N11" s="61">
        <v>485.5</v>
      </c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 t="s">
        <v>297</v>
      </c>
      <c r="Z11" s="65"/>
    </row>
    <row r="12" spans="1:26" ht="14.4">
      <c r="A12" s="55">
        <v>8</v>
      </c>
      <c r="B12" s="56" t="s">
        <v>296</v>
      </c>
      <c r="C12" s="59" t="s">
        <v>141</v>
      </c>
      <c r="D12" s="62">
        <v>2</v>
      </c>
      <c r="E12" s="59">
        <v>760</v>
      </c>
      <c r="F12" s="59">
        <v>1088</v>
      </c>
      <c r="G12" s="59">
        <v>590</v>
      </c>
      <c r="H12" s="56"/>
      <c r="I12" s="56"/>
      <c r="J12" s="61">
        <v>1</v>
      </c>
      <c r="K12" s="61" t="str">
        <f>VLOOKUP(C12, Codes!$D$4:$E$59, 2, FALSE)</f>
        <v>N</v>
      </c>
      <c r="L12" s="59" t="s">
        <v>241</v>
      </c>
      <c r="M12" s="61">
        <v>760</v>
      </c>
      <c r="N12" s="61">
        <v>541</v>
      </c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 t="s">
        <v>290</v>
      </c>
      <c r="Z12" s="65"/>
    </row>
    <row r="13" spans="1:26" ht="14.4">
      <c r="A13" s="55">
        <v>9</v>
      </c>
      <c r="B13" s="56" t="s">
        <v>296</v>
      </c>
      <c r="C13" s="59" t="s">
        <v>159</v>
      </c>
      <c r="D13" s="62">
        <v>2</v>
      </c>
      <c r="E13" s="59">
        <v>645</v>
      </c>
      <c r="F13" s="59">
        <v>1060</v>
      </c>
      <c r="G13" s="59">
        <v>380</v>
      </c>
      <c r="H13" s="56"/>
      <c r="I13" s="56"/>
      <c r="J13" s="61">
        <v>1</v>
      </c>
      <c r="K13" s="61" t="str">
        <f>VLOOKUP(C13, Codes!$D$4:$E$59, 2, FALSE)</f>
        <v>Y</v>
      </c>
      <c r="L13" s="59" t="s">
        <v>241</v>
      </c>
      <c r="M13" s="61">
        <v>664</v>
      </c>
      <c r="N13" s="61">
        <v>527</v>
      </c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 t="s">
        <v>289</v>
      </c>
      <c r="Z13" s="65"/>
    </row>
    <row r="14" spans="1:26" ht="28.8">
      <c r="A14" s="55">
        <v>10</v>
      </c>
      <c r="B14" s="56" t="s">
        <v>296</v>
      </c>
      <c r="C14" s="59" t="s">
        <v>171</v>
      </c>
      <c r="D14" s="62">
        <v>1</v>
      </c>
      <c r="E14" s="59">
        <v>645</v>
      </c>
      <c r="F14" s="59">
        <v>1000</v>
      </c>
      <c r="G14" s="59">
        <v>380</v>
      </c>
      <c r="H14" s="56"/>
      <c r="I14" s="56"/>
      <c r="J14" s="61" t="s">
        <v>89</v>
      </c>
      <c r="K14" s="61" t="str">
        <f>VLOOKUP(C14, Codes!$D$4:$E$59, 2, FALSE)</f>
        <v>Y</v>
      </c>
      <c r="L14" s="59" t="s">
        <v>241</v>
      </c>
      <c r="M14" s="61">
        <v>664</v>
      </c>
      <c r="N14" s="61">
        <v>598</v>
      </c>
      <c r="O14" s="61">
        <v>96</v>
      </c>
      <c r="P14" s="61">
        <v>115</v>
      </c>
      <c r="Q14" s="61"/>
      <c r="R14" s="61"/>
      <c r="S14" s="61"/>
      <c r="T14" s="63"/>
      <c r="U14" s="63"/>
      <c r="V14" s="63"/>
      <c r="W14" s="63"/>
      <c r="X14" s="63"/>
      <c r="Y14" s="64" t="s">
        <v>289</v>
      </c>
      <c r="Z14" s="65" t="s">
        <v>299</v>
      </c>
    </row>
    <row r="15" spans="1:26" ht="14.4">
      <c r="A15" s="55">
        <v>11</v>
      </c>
      <c r="B15" s="56" t="s">
        <v>296</v>
      </c>
      <c r="C15" s="59" t="s">
        <v>141</v>
      </c>
      <c r="D15" s="62">
        <v>2</v>
      </c>
      <c r="E15" s="59">
        <v>760</v>
      </c>
      <c r="F15" s="59">
        <v>1006</v>
      </c>
      <c r="G15" s="59">
        <v>280</v>
      </c>
      <c r="H15" s="56"/>
      <c r="I15" s="56"/>
      <c r="J15" s="61">
        <v>2</v>
      </c>
      <c r="K15" s="61" t="str">
        <f>VLOOKUP(C15, Codes!$D$4:$E$59, 2, FALSE)</f>
        <v>N</v>
      </c>
      <c r="L15" s="59" t="s">
        <v>241</v>
      </c>
      <c r="M15" s="61">
        <v>860</v>
      </c>
      <c r="N15" s="61">
        <v>501.5</v>
      </c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 t="s">
        <v>290</v>
      </c>
      <c r="Z15" s="65" t="s">
        <v>300</v>
      </c>
    </row>
    <row r="16" spans="1:26" ht="14.4">
      <c r="A16" s="55">
        <v>12</v>
      </c>
      <c r="B16" s="56" t="s">
        <v>296</v>
      </c>
      <c r="C16" s="59" t="s">
        <v>88</v>
      </c>
      <c r="D16" s="62">
        <v>1</v>
      </c>
      <c r="E16" s="59">
        <v>760</v>
      </c>
      <c r="F16" s="59">
        <v>497</v>
      </c>
      <c r="G16" s="59">
        <v>280</v>
      </c>
      <c r="H16" s="56"/>
      <c r="I16" s="56"/>
      <c r="J16" s="61">
        <v>2</v>
      </c>
      <c r="K16" s="61" t="str">
        <f>VLOOKUP(C16, Codes!$D$4:$E$59, 2, FALSE)</f>
        <v>N</v>
      </c>
      <c r="L16" s="59" t="s">
        <v>241</v>
      </c>
      <c r="M16" s="61">
        <v>860</v>
      </c>
      <c r="N16" s="61">
        <v>497</v>
      </c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 t="s">
        <v>291</v>
      </c>
      <c r="Z16" s="65" t="s">
        <v>301</v>
      </c>
    </row>
    <row r="17" spans="1:26" ht="14.4">
      <c r="A17" s="55">
        <v>13</v>
      </c>
      <c r="B17" s="56" t="s">
        <v>296</v>
      </c>
      <c r="C17" s="59" t="s">
        <v>88</v>
      </c>
      <c r="D17" s="62">
        <v>1</v>
      </c>
      <c r="E17" s="59">
        <v>760</v>
      </c>
      <c r="F17" s="59">
        <v>450</v>
      </c>
      <c r="G17" s="59">
        <v>580</v>
      </c>
      <c r="H17" s="56"/>
      <c r="I17" s="56"/>
      <c r="J17" s="61" t="s">
        <v>89</v>
      </c>
      <c r="K17" s="61" t="str">
        <f>VLOOKUP(C17, Codes!$D$4:$E$59, 2, FALSE)</f>
        <v>N</v>
      </c>
      <c r="L17" s="59" t="s">
        <v>241</v>
      </c>
      <c r="M17" s="61">
        <v>760</v>
      </c>
      <c r="N17" s="61">
        <v>447</v>
      </c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 t="s">
        <v>291</v>
      </c>
      <c r="Z17" s="65" t="s">
        <v>302</v>
      </c>
    </row>
    <row r="18" spans="1:26" ht="43.2">
      <c r="A18" s="55">
        <v>14</v>
      </c>
      <c r="B18" s="56" t="s">
        <v>296</v>
      </c>
      <c r="C18" s="59" t="s">
        <v>143</v>
      </c>
      <c r="D18" s="62">
        <v>1</v>
      </c>
      <c r="E18" s="59">
        <v>760</v>
      </c>
      <c r="F18" s="59">
        <v>882</v>
      </c>
      <c r="G18" s="59">
        <v>580</v>
      </c>
      <c r="H18" s="56"/>
      <c r="I18" s="56"/>
      <c r="J18" s="61">
        <v>1</v>
      </c>
      <c r="K18" s="61" t="str">
        <f>VLOOKUP(C18, Codes!$D$4:$E$59, 2, FALSE)</f>
        <v>N - Vert. Front</v>
      </c>
      <c r="L18" s="59" t="s">
        <v>241</v>
      </c>
      <c r="M18" s="61">
        <v>760</v>
      </c>
      <c r="N18" s="61">
        <v>438</v>
      </c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 t="s">
        <v>290</v>
      </c>
      <c r="Z18" s="65"/>
    </row>
    <row r="19" spans="1:26" ht="28.8">
      <c r="A19" s="55">
        <v>15</v>
      </c>
      <c r="B19" s="56" t="s">
        <v>296</v>
      </c>
      <c r="C19" s="59" t="s">
        <v>156</v>
      </c>
      <c r="D19" s="62">
        <v>1</v>
      </c>
      <c r="E19" s="59">
        <v>760</v>
      </c>
      <c r="F19" s="59">
        <v>1090</v>
      </c>
      <c r="G19" s="59">
        <v>580</v>
      </c>
      <c r="H19" s="56"/>
      <c r="I19" s="56"/>
      <c r="J19" s="61">
        <v>1</v>
      </c>
      <c r="K19" s="61" t="str">
        <f>VLOOKUP(C19, Codes!$D$4:$E$59, 2, FALSE)</f>
        <v>N</v>
      </c>
      <c r="L19" s="59" t="s">
        <v>241</v>
      </c>
      <c r="M19" s="61">
        <v>760</v>
      </c>
      <c r="N19" s="61">
        <v>446</v>
      </c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 t="s">
        <v>291</v>
      </c>
      <c r="Z19" s="65"/>
    </row>
    <row r="20" spans="1:26" ht="14.4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7" t="s">
        <v>91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9"/>
    </row>
    <row r="31" spans="1:26" ht="63" customHeight="1">
      <c r="A31" s="185" t="s">
        <v>63</v>
      </c>
      <c r="B31" s="184" t="s">
        <v>64</v>
      </c>
      <c r="C31" s="186" t="s">
        <v>65</v>
      </c>
      <c r="D31" s="179" t="s">
        <v>66</v>
      </c>
      <c r="E31" s="181" t="s">
        <v>92</v>
      </c>
      <c r="F31" s="168"/>
      <c r="G31" s="182"/>
      <c r="H31" s="188" t="s">
        <v>93</v>
      </c>
      <c r="I31" s="184" t="s">
        <v>94</v>
      </c>
      <c r="J31" s="189" t="s">
        <v>95</v>
      </c>
      <c r="K31" s="168"/>
      <c r="L31" s="168"/>
      <c r="M31" s="168"/>
      <c r="N31" s="182"/>
      <c r="O31" s="189" t="s">
        <v>96</v>
      </c>
      <c r="P31" s="168"/>
      <c r="Q31" s="168"/>
      <c r="R31" s="182"/>
      <c r="S31" s="184" t="s">
        <v>97</v>
      </c>
      <c r="T31" s="190" t="s">
        <v>98</v>
      </c>
      <c r="U31" s="191"/>
      <c r="V31" s="191"/>
      <c r="W31" s="191"/>
      <c r="X31" s="192"/>
      <c r="Y31" s="178" t="s">
        <v>99</v>
      </c>
      <c r="Z31" s="178" t="s">
        <v>75</v>
      </c>
    </row>
    <row r="32" spans="1:26" ht="33.75" customHeight="1">
      <c r="A32" s="147"/>
      <c r="B32" s="131"/>
      <c r="C32" s="131"/>
      <c r="D32" s="180"/>
      <c r="E32" s="66" t="s">
        <v>76</v>
      </c>
      <c r="F32" s="66" t="s">
        <v>77</v>
      </c>
      <c r="G32" s="66" t="s">
        <v>78</v>
      </c>
      <c r="H32" s="133"/>
      <c r="I32" s="13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3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31"/>
      <c r="Z32" s="131"/>
    </row>
    <row r="33" spans="1:26" ht="15.75" customHeight="1">
      <c r="A33" s="55">
        <v>1</v>
      </c>
      <c r="B33" s="69" t="s">
        <v>285</v>
      </c>
      <c r="C33" s="70" t="s">
        <v>207</v>
      </c>
      <c r="D33" s="59">
        <v>2</v>
      </c>
      <c r="E33" s="59">
        <v>400</v>
      </c>
      <c r="F33" s="59">
        <v>620</v>
      </c>
      <c r="G33" s="59">
        <v>680</v>
      </c>
      <c r="H33" s="61" t="str">
        <f>VLOOKUP(C33, Codes!D72:E81, 2, FALSE)</f>
        <v>N</v>
      </c>
      <c r="I33" s="70" t="s">
        <v>241</v>
      </c>
      <c r="J33" s="61">
        <v>617</v>
      </c>
      <c r="K33" s="61">
        <v>297</v>
      </c>
      <c r="L33" s="61">
        <v>97</v>
      </c>
      <c r="M33" s="61"/>
      <c r="N33" s="61"/>
      <c r="O33" s="61"/>
      <c r="P33" s="61">
        <v>208</v>
      </c>
      <c r="Q33" s="61"/>
      <c r="R33" s="63"/>
      <c r="S33" s="71">
        <v>50</v>
      </c>
      <c r="T33" s="72"/>
      <c r="U33" s="72"/>
      <c r="V33" s="72"/>
      <c r="W33" s="72"/>
      <c r="X33" s="72"/>
      <c r="Y33" s="73" t="s">
        <v>294</v>
      </c>
      <c r="Z33" s="65" t="s">
        <v>286</v>
      </c>
    </row>
    <row r="34" spans="1:26" ht="15.75" customHeight="1">
      <c r="A34" s="55">
        <v>2</v>
      </c>
      <c r="B34" s="69" t="s">
        <v>296</v>
      </c>
      <c r="C34" s="70" t="s">
        <v>207</v>
      </c>
      <c r="D34" s="59">
        <v>2</v>
      </c>
      <c r="E34" s="59">
        <v>760</v>
      </c>
      <c r="F34" s="59">
        <v>976</v>
      </c>
      <c r="G34" s="59">
        <v>580</v>
      </c>
      <c r="H34" s="74" t="s">
        <v>239</v>
      </c>
      <c r="I34" s="70" t="s">
        <v>241</v>
      </c>
      <c r="J34" s="61">
        <v>973</v>
      </c>
      <c r="K34" s="61">
        <v>377</v>
      </c>
      <c r="L34" s="61">
        <v>377</v>
      </c>
      <c r="M34" s="61"/>
      <c r="N34" s="61"/>
      <c r="O34" s="61">
        <v>208</v>
      </c>
      <c r="P34" s="61">
        <v>208</v>
      </c>
      <c r="Q34" s="61"/>
      <c r="R34" s="63"/>
      <c r="S34" s="71"/>
      <c r="T34" s="72"/>
      <c r="U34" s="72"/>
      <c r="V34" s="72"/>
      <c r="W34" s="72"/>
      <c r="X34" s="72"/>
      <c r="Y34" s="73" t="s">
        <v>298</v>
      </c>
      <c r="Z34" s="65"/>
    </row>
    <row r="35" spans="1:26" ht="15.75" customHeight="1">
      <c r="A35" s="55">
        <v>3</v>
      </c>
      <c r="B35" s="69" t="s">
        <v>296</v>
      </c>
      <c r="C35" s="70" t="s">
        <v>208</v>
      </c>
      <c r="D35" s="59">
        <v>1</v>
      </c>
      <c r="E35" s="59">
        <v>760</v>
      </c>
      <c r="F35" s="59">
        <v>432</v>
      </c>
      <c r="G35" s="59">
        <v>580</v>
      </c>
      <c r="H35" s="74" t="s">
        <v>239</v>
      </c>
      <c r="I35" s="70" t="s">
        <v>241</v>
      </c>
      <c r="J35" s="61">
        <v>428</v>
      </c>
      <c r="K35" s="61">
        <v>190</v>
      </c>
      <c r="L35" s="61">
        <v>282</v>
      </c>
      <c r="M35" s="61">
        <v>282</v>
      </c>
      <c r="N35" s="61"/>
      <c r="O35" s="61">
        <v>126</v>
      </c>
      <c r="P35" s="61">
        <v>208</v>
      </c>
      <c r="Q35" s="61">
        <v>208</v>
      </c>
      <c r="R35" s="63"/>
      <c r="S35" s="71"/>
      <c r="T35" s="72"/>
      <c r="U35" s="72"/>
      <c r="V35" s="72"/>
      <c r="W35" s="72"/>
      <c r="X35" s="72"/>
      <c r="Y35" s="73" t="s">
        <v>303</v>
      </c>
      <c r="Z35" s="65" t="s">
        <v>304</v>
      </c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N16" sqref="N16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39" t="s">
        <v>106</v>
      </c>
      <c r="B1" s="14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1"/>
      <c r="B2" s="142"/>
      <c r="C2" s="89"/>
      <c r="D2" s="90" t="s">
        <v>107</v>
      </c>
      <c r="E2" s="91">
        <f>SUM(E5:E54)</f>
        <v>24</v>
      </c>
      <c r="F2" s="143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146" t="s">
        <v>110</v>
      </c>
      <c r="B3" s="130" t="s">
        <v>111</v>
      </c>
      <c r="C3" s="130" t="s">
        <v>112</v>
      </c>
      <c r="D3" s="148" t="s">
        <v>113</v>
      </c>
      <c r="E3" s="148" t="s">
        <v>66</v>
      </c>
      <c r="F3" s="130" t="s">
        <v>114</v>
      </c>
      <c r="G3" s="132" t="s">
        <v>115</v>
      </c>
      <c r="H3" s="93" t="s">
        <v>116</v>
      </c>
      <c r="I3" s="134" t="s">
        <v>117</v>
      </c>
      <c r="J3" s="135"/>
      <c r="K3" s="135"/>
      <c r="L3" s="135"/>
      <c r="M3" s="136"/>
      <c r="N3" s="137" t="s">
        <v>118</v>
      </c>
    </row>
    <row r="4" spans="1:14" ht="29.25" customHeight="1">
      <c r="A4" s="147"/>
      <c r="B4" s="131"/>
      <c r="C4" s="131"/>
      <c r="D4" s="131"/>
      <c r="E4" s="131"/>
      <c r="F4" s="131"/>
      <c r="G4" s="133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38"/>
    </row>
    <row r="5" spans="1:14" ht="14.4">
      <c r="A5" s="95">
        <v>1</v>
      </c>
      <c r="B5" s="96" t="s">
        <v>285</v>
      </c>
      <c r="C5" s="62" t="s">
        <v>242</v>
      </c>
      <c r="D5" s="97" t="s">
        <v>222</v>
      </c>
      <c r="E5" s="98">
        <v>1</v>
      </c>
      <c r="F5" s="97">
        <v>1880</v>
      </c>
      <c r="G5" s="97">
        <v>480</v>
      </c>
      <c r="H5" s="97">
        <v>16</v>
      </c>
      <c r="I5" s="99"/>
      <c r="J5" s="99"/>
      <c r="K5" s="99"/>
      <c r="L5" s="99"/>
      <c r="M5" s="99"/>
      <c r="N5" s="100"/>
    </row>
    <row r="6" spans="1:14" ht="14.4">
      <c r="A6" s="95">
        <v>2</v>
      </c>
      <c r="B6" s="96" t="s">
        <v>285</v>
      </c>
      <c r="C6" s="62" t="s">
        <v>242</v>
      </c>
      <c r="D6" s="97" t="s">
        <v>222</v>
      </c>
      <c r="E6" s="98">
        <v>1</v>
      </c>
      <c r="F6" s="97">
        <v>1660</v>
      </c>
      <c r="G6" s="97">
        <v>480</v>
      </c>
      <c r="H6" s="97">
        <v>16</v>
      </c>
      <c r="I6" s="99"/>
      <c r="J6" s="99"/>
      <c r="K6" s="99"/>
      <c r="L6" s="99"/>
      <c r="M6" s="99"/>
      <c r="N6" s="100"/>
    </row>
    <row r="7" spans="1:14" ht="14.4">
      <c r="A7" s="95">
        <v>3</v>
      </c>
      <c r="B7" s="96" t="s">
        <v>285</v>
      </c>
      <c r="C7" s="59" t="s">
        <v>242</v>
      </c>
      <c r="D7" s="97" t="s">
        <v>222</v>
      </c>
      <c r="E7" s="97">
        <v>3</v>
      </c>
      <c r="F7" s="97">
        <v>1200</v>
      </c>
      <c r="G7" s="97">
        <v>480</v>
      </c>
      <c r="H7" s="97">
        <v>16</v>
      </c>
      <c r="I7" s="99"/>
      <c r="J7" s="99"/>
      <c r="K7" s="99"/>
      <c r="L7" s="99"/>
      <c r="M7" s="99"/>
      <c r="N7" s="100"/>
    </row>
    <row r="8" spans="1:14" ht="28.8">
      <c r="A8" s="95">
        <v>4</v>
      </c>
      <c r="B8" s="96" t="s">
        <v>285</v>
      </c>
      <c r="C8" s="59" t="s">
        <v>242</v>
      </c>
      <c r="D8" s="97" t="s">
        <v>228</v>
      </c>
      <c r="E8" s="97">
        <v>5</v>
      </c>
      <c r="F8" s="97">
        <v>462</v>
      </c>
      <c r="G8" s="97">
        <v>70</v>
      </c>
      <c r="H8" s="97">
        <v>16</v>
      </c>
      <c r="I8" s="99"/>
      <c r="J8" s="99"/>
      <c r="K8" s="99"/>
      <c r="L8" s="99"/>
      <c r="M8" s="99"/>
      <c r="N8" s="100"/>
    </row>
    <row r="9" spans="1:14" ht="14.4">
      <c r="A9" s="95">
        <v>5</v>
      </c>
      <c r="B9" s="96" t="s">
        <v>285</v>
      </c>
      <c r="C9" s="59" t="s">
        <v>242</v>
      </c>
      <c r="D9" s="97" t="s">
        <v>222</v>
      </c>
      <c r="E9" s="97">
        <v>4</v>
      </c>
      <c r="F9" s="97">
        <v>1200</v>
      </c>
      <c r="G9" s="97">
        <v>70</v>
      </c>
      <c r="H9" s="97">
        <v>16</v>
      </c>
      <c r="I9" s="99"/>
      <c r="J9" s="99"/>
      <c r="K9" s="99"/>
      <c r="L9" s="99"/>
      <c r="M9" s="99"/>
      <c r="N9" s="100"/>
    </row>
    <row r="10" spans="1:14" ht="14.4">
      <c r="A10" s="95">
        <v>6</v>
      </c>
      <c r="B10" s="96" t="s">
        <v>285</v>
      </c>
      <c r="C10" s="59" t="s">
        <v>242</v>
      </c>
      <c r="D10" s="97" t="s">
        <v>222</v>
      </c>
      <c r="E10" s="97">
        <v>1</v>
      </c>
      <c r="F10" s="97">
        <v>664</v>
      </c>
      <c r="G10" s="97">
        <v>70</v>
      </c>
      <c r="H10" s="97">
        <v>16</v>
      </c>
      <c r="I10" s="99"/>
      <c r="J10" s="99"/>
      <c r="K10" s="99"/>
      <c r="L10" s="99"/>
      <c r="M10" s="99"/>
      <c r="N10" s="100"/>
    </row>
    <row r="11" spans="1:14" ht="14.4">
      <c r="A11" s="95">
        <v>7</v>
      </c>
      <c r="B11" s="96" t="s">
        <v>285</v>
      </c>
      <c r="C11" s="59" t="s">
        <v>241</v>
      </c>
      <c r="D11" s="97" t="s">
        <v>219</v>
      </c>
      <c r="E11" s="97">
        <v>1</v>
      </c>
      <c r="F11" s="97">
        <v>715</v>
      </c>
      <c r="G11" s="97">
        <v>372</v>
      </c>
      <c r="H11" s="97">
        <v>18</v>
      </c>
      <c r="I11" s="99"/>
      <c r="J11" s="99"/>
      <c r="K11" s="99"/>
      <c r="L11" s="99"/>
      <c r="M11" s="99"/>
      <c r="N11" s="100" t="s">
        <v>292</v>
      </c>
    </row>
    <row r="12" spans="1:14" ht="14.4">
      <c r="A12" s="95">
        <v>8</v>
      </c>
      <c r="B12" s="96"/>
      <c r="C12" s="59"/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4">
      <c r="A13" s="95">
        <v>9</v>
      </c>
      <c r="B13" s="96" t="s">
        <v>285</v>
      </c>
      <c r="C13" s="59" t="s">
        <v>241</v>
      </c>
      <c r="D13" s="97" t="s">
        <v>219</v>
      </c>
      <c r="E13" s="97">
        <v>1</v>
      </c>
      <c r="F13" s="97">
        <v>880</v>
      </c>
      <c r="G13" s="97">
        <v>700</v>
      </c>
      <c r="H13" s="97">
        <v>18</v>
      </c>
      <c r="I13" s="99"/>
      <c r="J13" s="99"/>
      <c r="K13" s="99"/>
      <c r="L13" s="99"/>
      <c r="M13" s="99"/>
      <c r="N13" s="100" t="s">
        <v>295</v>
      </c>
    </row>
    <row r="14" spans="1:14" ht="14.4">
      <c r="A14" s="95">
        <v>10</v>
      </c>
      <c r="B14" s="96" t="s">
        <v>296</v>
      </c>
      <c r="C14" s="59" t="s">
        <v>241</v>
      </c>
      <c r="D14" s="97" t="s">
        <v>219</v>
      </c>
      <c r="E14" s="97">
        <v>2</v>
      </c>
      <c r="F14" s="97">
        <v>880</v>
      </c>
      <c r="G14" s="97">
        <v>900</v>
      </c>
      <c r="H14" s="97">
        <v>18</v>
      </c>
      <c r="I14" s="99"/>
      <c r="J14" s="99"/>
      <c r="K14" s="99"/>
      <c r="L14" s="99"/>
      <c r="M14" s="99"/>
      <c r="N14" s="100" t="s">
        <v>295</v>
      </c>
    </row>
    <row r="15" spans="1:14" ht="14.4">
      <c r="A15" s="95">
        <v>11</v>
      </c>
      <c r="B15" s="96" t="s">
        <v>296</v>
      </c>
      <c r="C15" s="59" t="s">
        <v>241</v>
      </c>
      <c r="D15" s="97" t="s">
        <v>219</v>
      </c>
      <c r="E15" s="97">
        <v>1</v>
      </c>
      <c r="F15" s="97">
        <v>880</v>
      </c>
      <c r="G15" s="97">
        <v>1290</v>
      </c>
      <c r="H15" s="97">
        <v>18</v>
      </c>
      <c r="I15" s="99"/>
      <c r="J15" s="99"/>
      <c r="K15" s="99"/>
      <c r="L15" s="99"/>
      <c r="M15" s="99"/>
      <c r="N15" s="100" t="s">
        <v>295</v>
      </c>
    </row>
    <row r="16" spans="1:14" ht="14.4">
      <c r="A16" s="95">
        <v>12</v>
      </c>
      <c r="B16" s="96" t="s">
        <v>296</v>
      </c>
      <c r="C16" s="59" t="s">
        <v>242</v>
      </c>
      <c r="D16" s="97" t="s">
        <v>219</v>
      </c>
      <c r="E16" s="97">
        <v>4</v>
      </c>
      <c r="F16" s="97">
        <v>418</v>
      </c>
      <c r="G16" s="97">
        <v>418</v>
      </c>
      <c r="H16" s="97">
        <v>16</v>
      </c>
      <c r="I16" s="99"/>
      <c r="J16" s="99"/>
      <c r="K16" s="99"/>
      <c r="L16" s="99"/>
      <c r="M16" s="99"/>
      <c r="N16" s="100" t="s">
        <v>305</v>
      </c>
    </row>
    <row r="17" spans="1:14" ht="14.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63"/>
      <c r="S2" s="163"/>
    </row>
    <row r="3" spans="2:19" ht="14.4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140</v>
      </c>
    </row>
    <row r="2" spans="1:2" ht="14.4">
      <c r="A2" s="119" t="s">
        <v>141</v>
      </c>
      <c r="B2" s="120"/>
    </row>
    <row r="3" spans="1:2" ht="14.4">
      <c r="A3" s="119" t="s">
        <v>88</v>
      </c>
      <c r="B3" s="120"/>
    </row>
    <row r="4" spans="1:2" ht="14.4">
      <c r="A4" s="119" t="s">
        <v>142</v>
      </c>
      <c r="B4" s="120"/>
    </row>
    <row r="5" spans="1:2" ht="14.4">
      <c r="A5" s="119" t="s">
        <v>143</v>
      </c>
      <c r="B5" s="120" t="s">
        <v>144</v>
      </c>
    </row>
    <row r="6" spans="1:2" ht="14.4">
      <c r="A6" s="119" t="s">
        <v>145</v>
      </c>
      <c r="B6" s="120" t="s">
        <v>144</v>
      </c>
    </row>
    <row r="7" spans="1:2" ht="14.4">
      <c r="A7" s="119" t="s">
        <v>146</v>
      </c>
      <c r="B7" s="120" t="s">
        <v>144</v>
      </c>
    </row>
    <row r="8" spans="1:2" ht="14.4">
      <c r="A8" s="119" t="s">
        <v>147</v>
      </c>
      <c r="B8" s="120" t="s">
        <v>148</v>
      </c>
    </row>
    <row r="9" spans="1:2" ht="14.4">
      <c r="A9" s="119" t="s">
        <v>149</v>
      </c>
      <c r="B9" s="120" t="s">
        <v>150</v>
      </c>
    </row>
    <row r="10" spans="1:2" ht="14.4">
      <c r="A10" s="119" t="s">
        <v>151</v>
      </c>
      <c r="B10" s="120" t="s">
        <v>152</v>
      </c>
    </row>
    <row r="11" spans="1:2" ht="14.4">
      <c r="A11" s="119" t="s">
        <v>153</v>
      </c>
      <c r="B11" s="120" t="s">
        <v>152</v>
      </c>
    </row>
    <row r="12" spans="1:2" ht="14.4">
      <c r="A12" s="119" t="s">
        <v>154</v>
      </c>
      <c r="B12" s="121" t="s">
        <v>155</v>
      </c>
    </row>
    <row r="13" spans="1:2" ht="14.4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4">
      <c r="A16" s="119" t="s">
        <v>159</v>
      </c>
      <c r="B16" s="120"/>
    </row>
    <row r="17" spans="1:2" ht="14.4">
      <c r="A17" s="119" t="s">
        <v>160</v>
      </c>
      <c r="B17" s="120"/>
    </row>
    <row r="18" spans="1:2" ht="14.4">
      <c r="A18" s="119" t="s">
        <v>161</v>
      </c>
      <c r="B18" s="120"/>
    </row>
    <row r="19" spans="1:2" ht="14.4">
      <c r="A19" s="119" t="s">
        <v>162</v>
      </c>
      <c r="B19" s="120" t="s">
        <v>163</v>
      </c>
    </row>
    <row r="20" spans="1:2" ht="14.4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4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4">
      <c r="A3" s="128">
        <v>1.02</v>
      </c>
      <c r="B3" s="12" t="s">
        <v>266</v>
      </c>
      <c r="C3" s="12" t="s">
        <v>267</v>
      </c>
    </row>
    <row r="4" spans="1:4" ht="43.2">
      <c r="A4" s="128">
        <v>2</v>
      </c>
      <c r="B4" s="129" t="s">
        <v>268</v>
      </c>
    </row>
    <row r="5" spans="1:4" ht="28.8">
      <c r="A5" s="128">
        <v>2.0099999999999998</v>
      </c>
      <c r="B5" s="129" t="s">
        <v>269</v>
      </c>
    </row>
    <row r="6" spans="1:4" ht="14.4">
      <c r="A6" s="128">
        <v>2.02</v>
      </c>
      <c r="B6" s="12" t="s">
        <v>270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Rob Barna</cp:lastModifiedBy>
  <dcterms:created xsi:type="dcterms:W3CDTF">2020-01-31T01:04:26Z</dcterms:created>
  <dcterms:modified xsi:type="dcterms:W3CDTF">2026-03-17T09:20:45Z</dcterms:modified>
</cp:coreProperties>
</file>