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arna\OneDrive\Pictures\Laura seaford\"/>
    </mc:Choice>
  </mc:AlternateContent>
  <xr:revisionPtr revIDLastSave="0" documentId="13_ncr:1_{008FFAC9-1EDB-4044-B755-5813AD0B531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<sst xmlns="http://schemas.openxmlformats.org/spreadsheetml/2006/main" count="846" uniqueCount="292">
  <si>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</si>
  <si>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</si>
  <si>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</si>
  <si>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</si>
  <si>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</si>
  <si>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</si>
  <si>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</si>
  <si>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</si>
  <si>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</si>
  <si>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</si>
  <si>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</si>
  <si>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</si>
  <si>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</si>
  <si>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</si>
  <si>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</si>
  <si>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</si>
  <si>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</si>
  <si>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</si>
  <si>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</si>
  <si>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</si>
  <si>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</si>
  <si>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</si>
  <si>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</si>
  <si>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</si>
  <si>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</si>
  <si>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</si>
  <si>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</si>
  <si>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</si>
  <si>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</si>
  <si>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</si>
  <si>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</si>
  <si>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</si>
  <si>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</si>
  <si>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</si>
  <si>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</si>
  <si>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</si>
  <si>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</si>
  <si>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</si>
  <si>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</si>
  <si>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</si>
  <si>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</si>
  <si>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</si>
  <si>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</si>
  <si>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</si>
  <si>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</si>
  <si>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</si>
  <si>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</si>
  <si>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</si>
  <si>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</si>
  <si>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</si>
  <si>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</si>
  <si>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</si>
  <si>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</si>
  <si>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</si>
  <si>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</si>
  <si>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</si>
  <si>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</si>
  <si>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</si>
  <si>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</si>
  <si>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</si>
  <si>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</si>
  <si>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</si>
  <si>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</si>
  <si>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</si>
  <si>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</si>
  <si>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</si>
  <si>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</si>
  <si>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</si>
  <si>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</si>
  <si>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</si>
  <si>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</si>
  <si>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</si>
  <si>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</si>
  <si>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</si>
  <si>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</si>
  <si>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</si>
  <si>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</si>
  <si>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</si>
  <si>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</si>
  <si>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</si>
  <si>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</si>
  <si>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</si>
  <si>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</si>
  <si>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</si>
  <si>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</si>
  <si>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</si>
  <si>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</si>
  <si>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</si>
  <si>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</si>
  <si>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</si>
  <si>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</si>
  <si>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</si>
  <si>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</si>
  <si>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</si>
  <si>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</si>
  <si>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</si>
  <si>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</si>
  <si>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</si>
  <si>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</si>
  <si>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</si>
  <si>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</si>
  <si>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</si>
  <si>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</si>
  <si>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</si>
  <si>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</si>
  <si>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</si>
  <si>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</si>
  <si>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</si>
  <si>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</si>
  <si>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</si>
  <si>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</si>
  <si>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</si>
  <si>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</si>
  <si>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</si>
  <si>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</si>
  <si>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</si>
  <si>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</si>
  <si>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</si>
  <si>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</si>
  <si>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</si>
  <si>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</si>
  <si>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</si>
  <si>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</si>
  <si>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</si>
  <si>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</si>
  <si>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</si>
  <si>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</si>
  <si>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</si>
  <si>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</si>
  <si>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</si>
  <si>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</si>
  <si>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</si>
  <si>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</si>
  <si>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</si>
  <si>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</si>
  <si>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</si>
  <si>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</si>
  <si>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</si>
  <si>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</si>
  <si>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</si>
  <si>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</si>
  <si>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</si>
  <si>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</si>
  <si>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</si>
  <si>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</si>
  <si>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</si>
  <si>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</si>
  <si>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</si>
  <si>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</si>
  <si>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</si>
  <si>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</si>
  <si>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</si>
  <si>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</si>
  <si>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</si>
  <si>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</si>
  <si>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</si>
  <si>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</si>
  <si>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</si>
  <si>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</si>
  <si>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</si>
  <si>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</si>
  <si>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</si>
  <si>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</si>
  <si>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</si>
  <si>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</si>
  <si>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</si>
  <si>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</si>
  <si>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</si>
  <si>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</si>
  <si>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</si>
  <si>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</si>
  <si>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</si>
  <si>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</si>
  <si>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</si>
  <si>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</si>
  <si>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</si>
  <si>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</si>
  <si>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</si>
  <si>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</si>
  <si>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</si>
  <si>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</si>
  <si>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</si>
  <si>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</si>
  <si>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</si>
  <si>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</si>
  <si>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</si>
  <si>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</si>
  <si>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</si>
  <si>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</si>
  <si>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</si>
  <si>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</si>
  <si>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</si>
  <si>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</si>
  <si>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</si>
  <si>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</si>
  <si>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</si>
  <si>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</si>
  <si>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</si>
  <si>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</si>
  <si>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</si>
  <si>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</si>
  <si>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</si>
  <si>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</si>
  <si>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</si>
  <si>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</si>
  <si>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</si>
  <si>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</si>
  <si>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</si>
  <si>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</si>
  <si>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</si>
  <si>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</si>
  <si>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</si>
  <si>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</si>
  <si>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</si>
  <si>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</si>
  <si>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</si>
  <si>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</si>
  <si>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</si>
  <si>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</si>
  <si>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</si>
  <si>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</si>
  <si>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</si>
  <si>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</si>
  <si>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</si>
  <si>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</si>
  <si>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</si>
  <si>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</si>
  <si>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</si>
  <si>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</si>
  <si>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</si>
  <si>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</si>
  <si>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</si>
  <si>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</si>
  <si>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</si>
  <si>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</si>
  <si>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</si>
  <si>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</si>
  <si>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</si>
  <si>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</si>
  <si>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</si>
  <si>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</si>
  <si>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</si>
  <si>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</si>
  <si>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</si>
  <si>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</si>
  <si>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</si>
  <si>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</si>
  <si>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</si>
  <si>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</si>
  <si>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</si>
  <si>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</si>
  <si>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</si>
  <si>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</si>
  <si>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</si>
  <si>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</si>
  <si>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</si>
  <si>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</si>
  <si>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</si>
  <si>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</si>
  <si>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</si>
  <si>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</si>
  <si>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</si>
  <si>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</si>
  <si>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</si>
  <si>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</si>
  <si>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</si>
  <si>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</si>
  <si>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</si>
  <si>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</si>
  <si>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</si>
  <si>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</si>
  <si>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</si>
  <si>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</si>
  <si>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Laura</t>
  </si>
  <si>
    <t>ASAS</t>
  </si>
  <si>
    <t>Trade</t>
  </si>
  <si>
    <t>white satin Shaker 60mm Match Polytec oceanic 7</t>
  </si>
  <si>
    <t>Double</t>
  </si>
  <si>
    <t>No</t>
  </si>
  <si>
    <t>White mel carcass</t>
  </si>
  <si>
    <t>no</t>
  </si>
  <si>
    <t>ENT</t>
  </si>
  <si>
    <t>STORAGE</t>
  </si>
  <si>
    <t>Sit On TOP OF 1800 Cabs</t>
  </si>
  <si>
    <t>SEE DIAGRAM FOR SHAKER MIDDLE RAIL</t>
  </si>
  <si>
    <t>DIVISION CENTRE</t>
  </si>
  <si>
    <t>4 x ADJ LHS</t>
  </si>
  <si>
    <t>4 X ADJ RHS</t>
  </si>
  <si>
    <t>BLUM HK LIFT UP</t>
  </si>
  <si>
    <t>SITS ON TOP ON INNER DRAWER CABINET</t>
  </si>
  <si>
    <t>DON’T HINGE BOTTOM SECTIOM</t>
  </si>
  <si>
    <t>NO DRILLING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</si>
</sst>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0" workbookViewId="0">
      <selection activeCell="G18" sqref="G18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ht="14.4">
      <c r="A6" s="4" t="s">
        <v>2</v>
      </c>
      <c r="B6" s="145" t="s">
        <v>271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ht="14.4">
      <c r="A7" s="5" t="s">
        <v>3</v>
      </c>
      <c r="B7" s="145">
        <v>423006479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4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4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4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4">
      <c r="A11" s="6" t="s">
        <v>7</v>
      </c>
      <c r="B11" s="145" t="s">
        <v>274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4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275</v>
      </c>
      <c r="C17" s="17" t="s">
        <v>276</v>
      </c>
      <c r="D17" s="17"/>
      <c r="E17" s="17" t="s">
        <v>277</v>
      </c>
      <c r="F17" s="17">
        <v>18</v>
      </c>
      <c r="G17" s="18" t="s">
        <v>278</v>
      </c>
      <c r="H17" s="139"/>
      <c r="I17" s="140"/>
      <c r="J17" s="140"/>
      <c r="K17" s="141"/>
    </row>
    <row r="18" spans="1:11" ht="14.4">
      <c r="A18" s="5" t="s">
        <v>21</v>
      </c>
      <c r="B18" s="19" t="s">
        <v>275</v>
      </c>
      <c r="C18" s="19" t="s">
        <v>279</v>
      </c>
      <c r="D18" s="19"/>
      <c r="E18" s="19" t="s">
        <v>277</v>
      </c>
      <c r="F18" s="19">
        <v>18</v>
      </c>
      <c r="G18" s="20" t="s">
        <v>280</v>
      </c>
      <c r="H18" s="139"/>
      <c r="I18" s="140"/>
      <c r="J18" s="140"/>
      <c r="K18" s="141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76A64C4E-4DAD-4C1D-AA8D-537D67120473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K4" workbookViewId="0">
      <selection activeCell="Y11" sqref="Y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14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14.4">
      <c r="A5" s="55">
        <v>1</v>
      </c>
      <c r="B5" s="56" t="s">
        <v>281</v>
      </c>
      <c r="C5" s="57" t="s">
        <v>141</v>
      </c>
      <c r="D5" s="58">
        <v>5</v>
      </c>
      <c r="E5" s="59">
        <v>620</v>
      </c>
      <c r="F5" s="59">
        <v>830</v>
      </c>
      <c r="G5" s="59">
        <v>480</v>
      </c>
      <c r="H5" s="56"/>
      <c r="I5" s="56"/>
      <c r="J5" s="60">
        <v>2</v>
      </c>
      <c r="K5" s="61" t="str">
        <f>VLOOKUP(C5, Codes!$D$4:$E$59, 2, FALSE)</f>
        <v>N</v>
      </c>
      <c r="L5" s="62" t="s">
        <v>241</v>
      </c>
      <c r="M5" s="61">
        <v>617</v>
      </c>
      <c r="N5" s="61">
        <v>412.5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8.8">
      <c r="A6" s="55">
        <v>2</v>
      </c>
      <c r="B6" s="56" t="s">
        <v>282</v>
      </c>
      <c r="C6" s="59" t="s">
        <v>159</v>
      </c>
      <c r="D6" s="62">
        <v>2</v>
      </c>
      <c r="E6" s="59">
        <v>680</v>
      </c>
      <c r="F6" s="59">
        <v>890</v>
      </c>
      <c r="G6" s="59">
        <v>580</v>
      </c>
      <c r="H6" s="56"/>
      <c r="I6" s="56"/>
      <c r="J6" s="60">
        <v>1</v>
      </c>
      <c r="K6" s="61" t="str">
        <f>VLOOKUP(C6, Codes!$D$4:$E$59, 2, FALSE)</f>
        <v>Y</v>
      </c>
      <c r="L6" s="62" t="s">
        <v>241</v>
      </c>
      <c r="M6" s="61">
        <v>2480</v>
      </c>
      <c r="N6" s="61">
        <v>887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283</v>
      </c>
      <c r="Z6" s="65" t="s">
        <v>284</v>
      </c>
    </row>
    <row r="7" spans="1:26" ht="28.8">
      <c r="A7" s="55">
        <v>3</v>
      </c>
      <c r="B7" s="56" t="s">
        <v>282</v>
      </c>
      <c r="C7" s="59" t="s">
        <v>174</v>
      </c>
      <c r="D7" s="62">
        <v>1</v>
      </c>
      <c r="E7" s="59">
        <v>1800</v>
      </c>
      <c r="F7" s="59">
        <v>890</v>
      </c>
      <c r="G7" s="59">
        <v>580</v>
      </c>
      <c r="H7" s="56"/>
      <c r="I7" s="56"/>
      <c r="J7" s="60">
        <v>4</v>
      </c>
      <c r="K7" s="61" t="str">
        <f>VLOOKUP(C7, Codes!$D$4:$E$59, 2, FALSE)</f>
        <v>Y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285</v>
      </c>
      <c r="Z7" s="65" t="s">
        <v>286</v>
      </c>
    </row>
    <row r="8" spans="1:26" ht="28.8">
      <c r="A8" s="55">
        <v>4</v>
      </c>
      <c r="B8" s="56" t="s">
        <v>282</v>
      </c>
      <c r="C8" s="59" t="s">
        <v>174</v>
      </c>
      <c r="D8" s="62">
        <v>1</v>
      </c>
      <c r="E8" s="59">
        <v>1800</v>
      </c>
      <c r="F8" s="59">
        <v>890</v>
      </c>
      <c r="G8" s="59">
        <v>580</v>
      </c>
      <c r="H8" s="56"/>
      <c r="I8" s="56"/>
      <c r="J8" s="61">
        <v>4</v>
      </c>
      <c r="K8" s="61" t="str">
        <f>VLOOKUP(C8, Codes!$D$4:$E$59, 2, FALSE)</f>
        <v>Y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285</v>
      </c>
      <c r="Z8" s="65" t="s">
        <v>287</v>
      </c>
    </row>
    <row r="9" spans="1:26" ht="14.4">
      <c r="A9" s="55">
        <v>5</v>
      </c>
      <c r="B9" s="56" t="s">
        <v>282</v>
      </c>
      <c r="C9" s="59" t="s">
        <v>162</v>
      </c>
      <c r="D9" s="62">
        <v>1</v>
      </c>
      <c r="E9" s="59">
        <v>500</v>
      </c>
      <c r="F9" s="59">
        <v>1780</v>
      </c>
      <c r="G9" s="59">
        <v>580</v>
      </c>
      <c r="H9" s="56"/>
      <c r="I9" s="56"/>
      <c r="J9" s="61">
        <v>1</v>
      </c>
      <c r="K9" s="61" t="str">
        <f>VLOOKUP(C9, Codes!$D$4:$E$59, 2, FALSE)</f>
        <v>Y</v>
      </c>
      <c r="L9" s="59" t="s">
        <v>241</v>
      </c>
      <c r="M9" s="61">
        <v>496</v>
      </c>
      <c r="N9" s="61">
        <v>1778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288</v>
      </c>
      <c r="Z9" s="65"/>
    </row>
    <row r="10" spans="1:26" ht="28.8">
      <c r="A10" s="55">
        <v>6</v>
      </c>
      <c r="B10" s="56" t="s">
        <v>282</v>
      </c>
      <c r="C10" s="59" t="s">
        <v>174</v>
      </c>
      <c r="D10" s="62">
        <v>2</v>
      </c>
      <c r="E10" s="59">
        <v>1380</v>
      </c>
      <c r="F10" s="59">
        <v>890</v>
      </c>
      <c r="G10" s="59">
        <v>580</v>
      </c>
      <c r="H10" s="56"/>
      <c r="I10" s="56"/>
      <c r="J10" s="61">
        <v>3</v>
      </c>
      <c r="K10" s="61" t="str">
        <f>VLOOKUP(C10, Codes!$D$4:$E$59, 2, FALSE)</f>
        <v>Y</v>
      </c>
      <c r="L10" s="59" t="s">
        <v>241</v>
      </c>
      <c r="M10" s="61">
        <v>1980</v>
      </c>
      <c r="N10" s="61">
        <v>888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289</v>
      </c>
      <c r="Z10" s="65" t="s">
        <v>290</v>
      </c>
    </row>
    <row r="11" spans="1:26" ht="28.8">
      <c r="A11" s="55">
        <v>7</v>
      </c>
      <c r="B11" s="56" t="s">
        <v>282</v>
      </c>
      <c r="C11" s="59" t="s">
        <v>141</v>
      </c>
      <c r="D11" s="62">
        <v>2</v>
      </c>
      <c r="E11" s="59">
        <v>600</v>
      </c>
      <c r="F11" s="59">
        <v>890</v>
      </c>
      <c r="G11" s="59">
        <v>550</v>
      </c>
      <c r="H11" s="56"/>
      <c r="I11" s="56"/>
      <c r="J11" s="61" t="s">
        <v>89</v>
      </c>
      <c r="K11" s="61" t="str">
        <f>VLOOKUP(C11, Codes!$D$4:$E$59, 2, FALSE)</f>
        <v>N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291</v>
      </c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E6" sqref="E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107</v>
      </c>
      <c r="E2" s="91">
        <f>SUM(E5:E54)</f>
        <v>8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4.4">
      <c r="A5" s="95">
        <v>1</v>
      </c>
      <c r="B5" s="96" t="s">
        <v>282</v>
      </c>
      <c r="C5" s="62" t="s">
        <v>242</v>
      </c>
      <c r="D5" s="97" t="s">
        <v>219</v>
      </c>
      <c r="E5" s="98">
        <v>4</v>
      </c>
      <c r="F5" s="97">
        <v>838</v>
      </c>
      <c r="G5" s="97">
        <v>487</v>
      </c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 t="s">
        <v>282</v>
      </c>
      <c r="C6" s="62" t="s">
        <v>242</v>
      </c>
      <c r="D6" s="97" t="s">
        <v>222</v>
      </c>
      <c r="E6" s="98">
        <v>4</v>
      </c>
      <c r="F6" s="97">
        <v>817</v>
      </c>
      <c r="G6" s="97">
        <v>144</v>
      </c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2026-03-23T00:09:44Z</dcterms:modified>
</cp:coreProperties>
</file>